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8680" yWindow="-120" windowWidth="29040" windowHeight="15840" activeTab="1"/>
  </bookViews>
  <sheets>
    <sheet name="RNPDC" sheetId="1" r:id="rId1"/>
    <sheet name="Directorio" sheetId="2" r:id="rId2"/>
    <sheet name="Regiones" sheetId="3" r:id="rId3"/>
    <sheet name="Categorías" sheetId="4" r:id="rId4"/>
  </sheets>
  <definedNames>
    <definedName name="_xlnm._FilterDatabase" localSheetId="2" hidden="1">Regiones!$B$5:$F$5</definedName>
  </definedNames>
  <calcPr calcId="152511"/>
  <extLst>
    <ext uri="GoogleSheetsCustomDataVersion1">
      <go:sheetsCustomData xmlns:go="http://customooxmlschemas.google.com/" r:id="rId8" roundtripDataSignature="AMtx7mjGfVRpxcppqEj+7z6usIzJFG7czw=="/>
    </ext>
  </extLst>
</workbook>
</file>

<file path=xl/calcChain.xml><?xml version="1.0" encoding="utf-8"?>
<calcChain xmlns="http://schemas.openxmlformats.org/spreadsheetml/2006/main">
  <c r="E31" i="3" l="1"/>
  <c r="L30" i="3"/>
  <c r="K30" i="3"/>
  <c r="J30" i="3"/>
  <c r="I30" i="3"/>
  <c r="D30" i="3"/>
  <c r="D29" i="3"/>
  <c r="D28" i="3"/>
  <c r="D27" i="3"/>
  <c r="D26" i="3"/>
  <c r="D25" i="3"/>
  <c r="D24" i="3"/>
  <c r="D23" i="3"/>
  <c r="D22" i="3"/>
  <c r="D21" i="3"/>
  <c r="K20" i="3"/>
  <c r="J20" i="3"/>
  <c r="I20" i="3"/>
  <c r="D20" i="3"/>
  <c r="I6" i="3" s="1"/>
  <c r="D19" i="3"/>
  <c r="D18" i="3"/>
  <c r="D17" i="3"/>
  <c r="D16" i="3"/>
  <c r="D15" i="3"/>
  <c r="D14" i="3"/>
  <c r="D13" i="3"/>
  <c r="D12" i="3"/>
  <c r="M25" i="3" s="1"/>
  <c r="D11" i="3"/>
  <c r="D10" i="3"/>
  <c r="D9" i="3"/>
  <c r="D8" i="3"/>
  <c r="D7" i="3"/>
  <c r="D6" i="3"/>
  <c r="T592" i="2"/>
  <c r="AA596" i="1"/>
  <c r="AT1" i="1"/>
  <c r="M29" i="3" l="1"/>
  <c r="M26" i="3"/>
  <c r="M27" i="3"/>
  <c r="M28" i="3"/>
  <c r="D31" i="3"/>
  <c r="I7" i="3" s="1"/>
  <c r="I8" i="3" s="1"/>
  <c r="J6" i="3" s="1"/>
  <c r="M30" i="3" l="1"/>
  <c r="J7" i="3"/>
  <c r="J8" i="3" s="1"/>
  <c r="I14" i="3"/>
  <c r="J14" i="3"/>
  <c r="K14" i="3"/>
</calcChain>
</file>

<file path=xl/comments1.xml><?xml version="1.0" encoding="utf-8"?>
<comments xmlns="http://schemas.openxmlformats.org/spreadsheetml/2006/main">
  <authors>
    <author/>
  </authors>
  <commentList>
    <comment ref="AP4" authorId="0" shapeId="0">
      <text>
        <r>
          <rPr>
            <sz val="11"/>
            <color theme="1"/>
            <rFont val="Arial"/>
            <scheme val="minor"/>
          </rPr>
          <t>======
ID#AAAAesFoG8Y
Kilombo    (2020-09-30 21:36:14)
Al momento de su reconocimiento
Actualizado: la junta directiva que enviaron en su reconocimiento están en funciones y está inscrita en SUNARP y figura en la copia literal.
Desactualizado: que la junta directiva actual no es la que corresponde está inscrita en SUNARP.</t>
        </r>
      </text>
    </comment>
    <comment ref="R74" authorId="0" shapeId="0">
      <text>
        <r>
          <rPr>
            <sz val="11"/>
            <color theme="1"/>
            <rFont val="Arial"/>
            <scheme val="minor"/>
          </rPr>
          <t>======
ID#AAAAesFoG8o
FERNANDEZ    (2020-09-30 21:36:14)
01/2020 Nuevo repre
Winston Igor Mendoza Perez 43040783</t>
        </r>
      </text>
    </comment>
    <comment ref="AM103" authorId="0" shapeId="0">
      <text>
        <r>
          <rPr>
            <sz val="11"/>
            <color theme="1"/>
            <rFont val="Arial"/>
            <scheme val="minor"/>
          </rPr>
          <t>======
ID#AAAAesFoG8U
FERNANDEZ    (2020-09-30 21:36:14)
Generado el 02/09</t>
        </r>
      </text>
    </comment>
    <comment ref="AM113" authorId="0" shapeId="0">
      <text>
        <r>
          <rPr>
            <sz val="11"/>
            <color theme="1"/>
            <rFont val="Arial"/>
            <scheme val="minor"/>
          </rPr>
          <t>======
ID#AAAAesFoG8I
FERNANDEZ    (2020-09-30 21:36:14)
generado 17/10/19</t>
        </r>
      </text>
    </comment>
    <comment ref="AM136" authorId="0" shapeId="0">
      <text>
        <r>
          <rPr>
            <sz val="11"/>
            <color theme="1"/>
            <rFont val="Arial"/>
            <scheme val="minor"/>
          </rPr>
          <t>======
ID#AAAAesFoG8A
FERNANDEZ    (2020-09-30 21:36:14)
Generado el 14/07/2020</t>
        </r>
      </text>
    </comment>
    <comment ref="AM142" authorId="0" shapeId="0">
      <text>
        <r>
          <rPr>
            <sz val="11"/>
            <color theme="1"/>
            <rFont val="Arial"/>
            <scheme val="minor"/>
          </rPr>
          <t>======
ID#AAAAesFoG8k
FERNANDEZ    (2020-09-30 21:36:14)
Baja el 19/02/2016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g4y467F2c+FNo3z2cBW3RmOKHQ=="/>
    </ext>
  </extLst>
</comments>
</file>

<file path=xl/comments2.xml><?xml version="1.0" encoding="utf-8"?>
<comments xmlns="http://schemas.openxmlformats.org/spreadsheetml/2006/main">
  <authors>
    <author/>
  </authors>
  <commentList>
    <comment ref="O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JscITkEHpSWxAY/fafIwXrRUMA=="/>
    </ext>
  </extLst>
</comments>
</file>

<file path=xl/comments3.xml><?xml version="1.0" encoding="utf-8"?>
<comments xmlns="http://schemas.openxmlformats.org/spreadsheetml/2006/main">
  <authors>
    <author/>
  </authors>
  <commentList>
    <comment ref="K13" authorId="0" shapeId="0">
      <text>
        <r>
          <rPr>
            <sz val="11"/>
            <color theme="1"/>
            <rFont val="Arial"/>
            <scheme val="minor"/>
          </rPr>
          <t>======
ID#AAAAesFoG8E
Leidy Diana Ortega Ordinola    (2022-08-22 19:09:32)
Se retiraron 3 (1 del 2019 y 3 del 2020)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SloMDZdsIMkFlElf10Jdb2QrGw=="/>
    </ext>
  </extLst>
</comments>
</file>

<file path=xl/sharedStrings.xml><?xml version="1.0" encoding="utf-8"?>
<sst xmlns="http://schemas.openxmlformats.org/spreadsheetml/2006/main" count="35826" uniqueCount="9195">
  <si>
    <t>REGISTRO NACIONAL DE PUNTOS DE CULTURA</t>
  </si>
  <si>
    <t>N°</t>
  </si>
  <si>
    <t>Código</t>
  </si>
  <si>
    <t>Organización</t>
  </si>
  <si>
    <t>Dirección para envío de información oficial</t>
  </si>
  <si>
    <t>Principal lugar de actividad</t>
  </si>
  <si>
    <t>Datos de la persona representante</t>
  </si>
  <si>
    <t>Datos de contacto de la organización</t>
  </si>
  <si>
    <t>Descripción de organización</t>
  </si>
  <si>
    <t>Reconocimiento como PdC</t>
  </si>
  <si>
    <t>Plataforma</t>
  </si>
  <si>
    <t>N° Expediente</t>
  </si>
  <si>
    <t>Observación</t>
  </si>
  <si>
    <t>Actualización</t>
  </si>
  <si>
    <t>Bienvenida</t>
  </si>
  <si>
    <t>Grupo cerrado de Facebook</t>
  </si>
  <si>
    <t>Macro región</t>
  </si>
  <si>
    <t>Región</t>
  </si>
  <si>
    <t>Provincia</t>
  </si>
  <si>
    <t>Distrito</t>
  </si>
  <si>
    <t>Centro Poblado</t>
  </si>
  <si>
    <t>Dirección</t>
  </si>
  <si>
    <t>División Lima Metropolitana</t>
  </si>
  <si>
    <t>Responsable de Pdc</t>
  </si>
  <si>
    <t>Nombres Representante</t>
  </si>
  <si>
    <t>Apellido Paterno Representante</t>
  </si>
  <si>
    <t>Apellido Materno Representante</t>
  </si>
  <si>
    <t>Tipo de Documento</t>
  </si>
  <si>
    <t>N° de Documento</t>
  </si>
  <si>
    <t>N° Teléfono /Celular</t>
  </si>
  <si>
    <t>Correo electrónico</t>
  </si>
  <si>
    <t>N° Teléfono</t>
  </si>
  <si>
    <t>N° Teléfono 2</t>
  </si>
  <si>
    <t>Web/blog</t>
  </si>
  <si>
    <t>Facebook (Fan page y/o perfil)</t>
  </si>
  <si>
    <t>Twitter</t>
  </si>
  <si>
    <t>YouTube</t>
  </si>
  <si>
    <t>Instagram</t>
  </si>
  <si>
    <t>Otra red social</t>
  </si>
  <si>
    <t>Tipo de organización</t>
  </si>
  <si>
    <t>Año de fundación</t>
  </si>
  <si>
    <t>¿La organización está inscrita en SUNARP?</t>
  </si>
  <si>
    <t>Tipo de Persona Jurídica</t>
  </si>
  <si>
    <t>N° Partida Registral</t>
  </si>
  <si>
    <t>N° RUC</t>
  </si>
  <si>
    <t>Cantidad de miembros</t>
  </si>
  <si>
    <t>Consejo Directivo / 
 Equipo Coordinador</t>
  </si>
  <si>
    <t>Consejo Directivo (Actualizado/Desactualizado)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</si>
  <si>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</si>
  <si>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</si>
  <si>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</si>
  <si>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</si>
  <si>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</si>
  <si>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Proyecto 1</t>
  </si>
  <si>
    <t>Proyecto 2</t>
  </si>
  <si>
    <t>N° Resolución Directoral</t>
  </si>
  <si>
    <t>Fecha de Reconocimiento</t>
  </si>
  <si>
    <t xml:space="preserve">Nº de Registro </t>
  </si>
  <si>
    <t>X: publicadas
FD: Falta diseño
FF: Falta foto
VF: Volver a enviar foto</t>
  </si>
  <si>
    <t>Usuario / Fan page</t>
  </si>
  <si>
    <t>Nombre</t>
  </si>
  <si>
    <t>S0004</t>
  </si>
  <si>
    <t>Asociación de Grupo Teatral de Mala - GRUTEMA</t>
  </si>
  <si>
    <t>LIMA y CALLAO</t>
  </si>
  <si>
    <t>Lima</t>
  </si>
  <si>
    <t>Cañete</t>
  </si>
  <si>
    <t>Mala</t>
  </si>
  <si>
    <t>Asentamiento Humano Dignidad Nacional - Calle Porvenir 1 Manzana w, Lote 14</t>
  </si>
  <si>
    <t>Lima P</t>
  </si>
  <si>
    <t>Avenida San Pedro (Instalaciones del Instituto superior Tenológico Público San Pedro del Valle de Mala</t>
  </si>
  <si>
    <t>Iskra</t>
  </si>
  <si>
    <t xml:space="preserve">Yanett Soledad </t>
  </si>
  <si>
    <t xml:space="preserve">Flores </t>
  </si>
  <si>
    <t>Solís</t>
  </si>
  <si>
    <t>DNI</t>
  </si>
  <si>
    <t>grutemaperu@gmail.com;</t>
  </si>
  <si>
    <t>www.facebook.com/grutema.peru</t>
  </si>
  <si>
    <t>Colectivo u organización</t>
  </si>
  <si>
    <t>SI</t>
  </si>
  <si>
    <t>Asociación</t>
  </si>
  <si>
    <t>Consejo Directivo</t>
  </si>
  <si>
    <t>Vigente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</si>
  <si>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</si>
  <si>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</si>
  <si>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</si>
  <si>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</si>
  <si>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</si>
  <si>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Presentaciones teatrales en el CEBE N° 03 de Mala – UGEL 08 Cañete</t>
  </si>
  <si>
    <t>Presentaciones teatrales en zonas afectadas por el desborde del Rio Mala</t>
  </si>
  <si>
    <t>165 - 2019-DGIA/MC</t>
  </si>
  <si>
    <t>2019-0025660</t>
  </si>
  <si>
    <t>08.10 Venció el 24/02/2020</t>
  </si>
  <si>
    <t>07.02.2021 y 16.02.2021 Cambio de representante y miembros ya que se realizó el cambio de junta directiva en SUNARP.</t>
  </si>
  <si>
    <t>S0001</t>
  </si>
  <si>
    <t>Creeando Arte con Propósito</t>
  </si>
  <si>
    <t>Callao</t>
  </si>
  <si>
    <t>Ventanilla</t>
  </si>
  <si>
    <t>Mi Perú</t>
  </si>
  <si>
    <t>Avenida Trujillo número 16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</si>
  <si>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</si>
  <si>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</si>
  <si>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</si>
  <si>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</si>
  <si>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</si>
  <si>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</si>
  <si>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</si>
  <si>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</si>
  <si>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</si>
  <si>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</si>
  <si>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</si>
  <si>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</si>
  <si>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</si>
  <si>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Desarrollo de habilidades sociales para reinserción social a través de las artes</t>
  </si>
  <si>
    <t>Creeando en Bellavista</t>
  </si>
  <si>
    <t>164 - 2019-DGIA/MC</t>
  </si>
  <si>
    <t>2019-0024260</t>
  </si>
  <si>
    <t>08.10 Venció el 13/11/2019</t>
  </si>
  <si>
    <t>S0002</t>
  </si>
  <si>
    <t>Asociación Cultural Dreams Imagination</t>
  </si>
  <si>
    <t>NORTE</t>
  </si>
  <si>
    <t>La Libertad</t>
  </si>
  <si>
    <t>Trujillo</t>
  </si>
  <si>
    <t>Jirón Las Turquesas 480, Urb. Santa Inés</t>
  </si>
  <si>
    <t>Maria Claudia</t>
  </si>
  <si>
    <t xml:space="preserve">Hipólito David </t>
  </si>
  <si>
    <t xml:space="preserve">Mingol </t>
  </si>
  <si>
    <t>Terrones</t>
  </si>
  <si>
    <t xml:space="preserve">949 189 723 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</si>
  <si>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</si>
  <si>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</si>
  <si>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</si>
  <si>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</si>
  <si>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</si>
  <si>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</si>
  <si>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Desactualizado</t>
  </si>
  <si>
    <t>Audiovisuales - cine, video y/u otros</t>
  </si>
  <si>
    <t xml:space="preserve">Música                                     </t>
  </si>
  <si>
    <t xml:space="preserve">Festival Cultural Infantil Acamp-Art </t>
  </si>
  <si>
    <t xml:space="preserve">Índigo </t>
  </si>
  <si>
    <t>170 - 2019-DGIA/MC</t>
  </si>
  <si>
    <t>2019-0024294</t>
  </si>
  <si>
    <t>08.10 Venció el 16/05/2017</t>
  </si>
  <si>
    <t>S0003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</si>
  <si>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</si>
  <si>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</si>
  <si>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</si>
  <si>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</si>
  <si>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</si>
  <si>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</si>
  <si>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</si>
  <si>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06636957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</si>
  <si>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</si>
  <si>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</si>
  <si>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</si>
  <si>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</si>
  <si>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</si>
  <si>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</si>
  <si>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</si>
  <si>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NO</t>
  </si>
  <si>
    <t>Equipo Coordinador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</si>
  <si>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</si>
  <si>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</si>
  <si>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Festival de Poesía y Arte Fiesta del Diantre, VIII edición</t>
  </si>
  <si>
    <t>Concierto de Propia VOX-V edición</t>
  </si>
  <si>
    <t>168 - 2019-DGIA/MC</t>
  </si>
  <si>
    <t>2019-0025695</t>
  </si>
  <si>
    <t>S0007</t>
  </si>
  <si>
    <t>Asociación Cultural Apoyo Mutuo</t>
  </si>
  <si>
    <t>SUR</t>
  </si>
  <si>
    <t>Arequipa</t>
  </si>
  <si>
    <t>Miraflores</t>
  </si>
  <si>
    <t>Sáenz Peña 322-3</t>
  </si>
  <si>
    <t>Juan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</si>
  <si>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</si>
  <si>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</si>
  <si>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</si>
  <si>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</si>
  <si>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</si>
  <si>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</si>
  <si>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</si>
  <si>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</si>
  <si>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Festival de Cine Itinerante "Con el cine en la mochila"</t>
  </si>
  <si>
    <t>Sistematización de experiencias y Publicación "La Cabezona: Tambo de la Memoria"</t>
  </si>
  <si>
    <t>184 - 2019-DGIA/MC</t>
  </si>
  <si>
    <t>2019- 24999</t>
  </si>
  <si>
    <t>08.10 Venció el 09/04/2021</t>
  </si>
  <si>
    <t>S0021</t>
  </si>
  <si>
    <t>TvRobles</t>
  </si>
  <si>
    <t>Av. El Olivar Mz "P" Lt 24</t>
  </si>
  <si>
    <t>Lima Centro</t>
  </si>
  <si>
    <t>Centro Histórico de Lima</t>
  </si>
  <si>
    <t xml:space="preserve">Robert Estiben </t>
  </si>
  <si>
    <t xml:space="preserve">Laime </t>
  </si>
  <si>
    <t>Molina</t>
  </si>
  <si>
    <t>46513363</t>
  </si>
  <si>
    <t>914 118 881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</si>
  <si>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</si>
  <si>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</si>
  <si>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</si>
  <si>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</si>
  <si>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</si>
  <si>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</si>
  <si>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</si>
  <si>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Función Teatral "Patria Escénica"</t>
  </si>
  <si>
    <t>Conferencia "Infancia y Cultura de Lima: propuestas para el futuro"</t>
  </si>
  <si>
    <t>174 - 2019-DGIA/MC</t>
  </si>
  <si>
    <t>2019-0031298</t>
  </si>
  <si>
    <t>S0009</t>
  </si>
  <si>
    <t>Asociación Civil Social Creativa</t>
  </si>
  <si>
    <t>CENTRO</t>
  </si>
  <si>
    <t>Ica</t>
  </si>
  <si>
    <t>Chincha</t>
  </si>
  <si>
    <t>Chincha Alta</t>
  </si>
  <si>
    <t>Calle Pilpa 410</t>
  </si>
  <si>
    <t>Avenidad Galvez Chipoco 243</t>
  </si>
  <si>
    <t xml:space="preserve">Rafo </t>
  </si>
  <si>
    <t xml:space="preserve">Mayte </t>
  </si>
  <si>
    <t xml:space="preserve">Solari </t>
  </si>
  <si>
    <t xml:space="preserve">Ortiz </t>
  </si>
  <si>
    <t>40237071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</si>
  <si>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</si>
  <si>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</si>
  <si>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</si>
  <si>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</si>
  <si>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</si>
  <si>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</si>
  <si>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Red Musical Chinchana - Núcleo Larán</t>
  </si>
  <si>
    <t>Barrio Lindo</t>
  </si>
  <si>
    <t>175 - 2019-DGIA/MC</t>
  </si>
  <si>
    <t>2019-0027583</t>
  </si>
  <si>
    <t>08.10 Venció el 15/08/2016</t>
  </si>
  <si>
    <t>S0011</t>
  </si>
  <si>
    <t>Asociación Cultural Latincine Comunicación Audiovisual</t>
  </si>
  <si>
    <t>Jesús María</t>
  </si>
  <si>
    <t>Jirón Nazca 179</t>
  </si>
  <si>
    <t>Lurigancho</t>
  </si>
  <si>
    <t>Lima Este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</si>
  <si>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</si>
  <si>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</si>
  <si>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</si>
  <si>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</si>
  <si>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</si>
  <si>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</si>
  <si>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</si>
  <si>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</si>
  <si>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Historias de Stop Motion en Nuevo Amanecer</t>
  </si>
  <si>
    <t>Tardes de cine en el Centro Cultural La Fábrica</t>
  </si>
  <si>
    <t>173 - 2019-DGIA/MC</t>
  </si>
  <si>
    <t>2019-0028845</t>
  </si>
  <si>
    <t>23.05.20 Microcine Latincine se cambió el nombre porque se formalizó. Cuenta con Partida Registral y RUC.</t>
  </si>
  <si>
    <t>S0013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</si>
  <si>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</si>
  <si>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</si>
  <si>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</si>
  <si>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</si>
  <si>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</si>
  <si>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09429391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</si>
  <si>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</si>
  <si>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</si>
  <si>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</si>
  <si>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</si>
  <si>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</si>
  <si>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</si>
  <si>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¿Jugamos?</t>
  </si>
  <si>
    <t>Unos días con bobby</t>
  </si>
  <si>
    <t>185 - 2019-DGIA/MC</t>
  </si>
  <si>
    <t>2019-0029308</t>
  </si>
  <si>
    <t>08.10 Según Partida Registral indefinido</t>
  </si>
  <si>
    <t>S0027</t>
  </si>
  <si>
    <t>Agrupación Folklórica de Música y Danza Kuyayki Perú</t>
  </si>
  <si>
    <t>Villa el Salvador</t>
  </si>
  <si>
    <t>Sector 7, Grupo 1, Manzana H, Lote 12</t>
  </si>
  <si>
    <t>Lima Sur</t>
  </si>
  <si>
    <t>NP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</si>
  <si>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</si>
  <si>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</si>
  <si>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</si>
  <si>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</si>
  <si>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</si>
  <si>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</si>
  <si>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Talleres de arte en la comunidad - verano e invierno</t>
  </si>
  <si>
    <t>Encuentro Artístico Cultural "LLAQTA RAYMI"</t>
  </si>
  <si>
    <t>189 - 2019-DGIA/MC</t>
  </si>
  <si>
    <t>2019-0032151</t>
  </si>
  <si>
    <t>S0030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</si>
  <si>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</si>
  <si>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</si>
  <si>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</si>
  <si>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</si>
  <si>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</si>
  <si>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</si>
  <si>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</si>
  <si>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</si>
  <si>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01112072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</si>
  <si>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</si>
  <si>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</si>
  <si>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</si>
  <si>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</si>
  <si>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</si>
  <si>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Animación a la lectura para fomentar el hábito lector en niños y niñas de los distritos de Tarapoto, Morales y La Banda de Shilcayo, Provincia de San Martín, Región San Martin.</t>
  </si>
  <si>
    <t>Publicación del Suplemento Cultural Lupuna</t>
  </si>
  <si>
    <t>192 - 2019-DGIA/MC</t>
  </si>
  <si>
    <t>2019-0031040</t>
  </si>
  <si>
    <t>S0016</t>
  </si>
  <si>
    <t>Asociación Cultural Renacer Perú</t>
  </si>
  <si>
    <t>Villa El Salvador</t>
  </si>
  <si>
    <t>Sector 1 Grupo 8 Mz. M Lote 8</t>
  </si>
  <si>
    <t>Parroquia Cristo El Salvador</t>
  </si>
  <si>
    <t xml:space="preserve">Ricardo Román </t>
  </si>
  <si>
    <t>Huerta</t>
  </si>
  <si>
    <t>70988349</t>
  </si>
  <si>
    <t>ramoshuertaricardo@gmail.com;</t>
  </si>
  <si>
    <t>renacer.peru04@gmail.com;</t>
  </si>
  <si>
    <t>https://www.facebook.com/elenco.renacer.peru/</t>
  </si>
  <si>
    <t>Talleres de Danza Renacer Perú</t>
  </si>
  <si>
    <t>Aniversario Renacer Perú</t>
  </si>
  <si>
    <t>214 - 2019-DGIA/MC</t>
  </si>
  <si>
    <t>2019-0030036</t>
  </si>
  <si>
    <t>S0015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</si>
  <si>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</si>
  <si>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</si>
  <si>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</si>
  <si>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</si>
  <si>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</si>
  <si>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</si>
  <si>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</si>
  <si>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19207260</t>
  </si>
  <si>
    <t>942 894 135</t>
  </si>
  <si>
    <t>solnakanu@hotmail.com;</t>
  </si>
  <si>
    <t>https://www.facebook.com/SKCHEPEN/</t>
  </si>
  <si>
    <t xml:space="preserve">Libro, lectura y/o escritura creativa                    </t>
  </si>
  <si>
    <t>Ritual Mochica "La Sacerdotisa de Moro"</t>
  </si>
  <si>
    <t>Festival Internacional de Danzas Folklóricas</t>
  </si>
  <si>
    <t>213 - 2019-DGIA/MC</t>
  </si>
  <si>
    <t>2019-0030034</t>
  </si>
  <si>
    <t>S0020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</si>
  <si>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</si>
  <si>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</si>
  <si>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</si>
  <si>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</si>
  <si>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</si>
  <si>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</si>
  <si>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06396447</t>
  </si>
  <si>
    <t>999 335 495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</si>
  <si>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</si>
  <si>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</si>
  <si>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</si>
  <si>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</si>
  <si>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</si>
  <si>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Teatro en Silencio</t>
  </si>
  <si>
    <t>Manos que hablan y hablan LSP</t>
  </si>
  <si>
    <t>208 - 2019-DGIA/MC</t>
  </si>
  <si>
    <t>2019-0031285</t>
  </si>
  <si>
    <t>08.10 Venció el 01/02/2019 - Ruc en Baja desde el 05/08/2018</t>
  </si>
  <si>
    <t>S0017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</si>
  <si>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</si>
  <si>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</si>
  <si>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</si>
  <si>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</si>
  <si>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</si>
  <si>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</si>
  <si>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41289104</t>
  </si>
  <si>
    <t>angelaprado33@gmail.com;</t>
  </si>
  <si>
    <t>044 694403</t>
  </si>
  <si>
    <t>https://apoyarteperu.org.pe/</t>
  </si>
  <si>
    <t>https://www.facebook.com/Apoyarteperu.org/</t>
  </si>
  <si>
    <t>Creación y difusión teatral: Bodas de sangre, adulto mayor</t>
  </si>
  <si>
    <t>I intervención cultural: muralismo</t>
  </si>
  <si>
    <t>212 - 2019-DGIA/MC</t>
  </si>
  <si>
    <t>2019-0029352</t>
  </si>
  <si>
    <t>08.10 Vence el 19/08/2020</t>
  </si>
  <si>
    <t>S0026</t>
  </si>
  <si>
    <t>RIFVES- Red de Instituciones Folklóricas de Villa el Salvador</t>
  </si>
  <si>
    <t>Av. Olaya ruta C, sector 7 grupo 1</t>
  </si>
  <si>
    <t>Itinerante</t>
  </si>
  <si>
    <t>Jaime Martin</t>
  </si>
  <si>
    <t xml:space="preserve"> Ramos</t>
  </si>
  <si>
    <t>41897979</t>
  </si>
  <si>
    <t>994 778 223</t>
  </si>
  <si>
    <t>rifves@hotmail.es; rifves@gmail.com;</t>
  </si>
  <si>
    <t>https://www.facebook.com/Red-De-Instituciones-Folkloricas-De-VES-Rifves-704638043014159/</t>
  </si>
  <si>
    <t>Red, movimiento o articulación de varias organizaciones u colectivos</t>
  </si>
  <si>
    <t>Danza por la paz</t>
  </si>
  <si>
    <t>Capacitaciones técnicas de folklore</t>
  </si>
  <si>
    <t>198 - 2019-DGIA/MC</t>
  </si>
  <si>
    <t>2019-0032147</t>
  </si>
  <si>
    <t>S0031</t>
  </si>
  <si>
    <t>Asociación Folklorica Raíces Selváticas</t>
  </si>
  <si>
    <t>Banda de Shilcayo</t>
  </si>
  <si>
    <t>Jirón 14 de Mayo Nº 110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</si>
  <si>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</si>
  <si>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</si>
  <si>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</si>
  <si>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</si>
  <si>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</si>
  <si>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41626966</t>
  </si>
  <si>
    <t>raicesselvaticas@hotmail.com;</t>
  </si>
  <si>
    <t>https://www.facebook.com/angel.montilla.54584</t>
  </si>
  <si>
    <t>Otro: Muralización</t>
  </si>
  <si>
    <t>Articulación de agrupaciones de danza de la provincia de San Martín</t>
  </si>
  <si>
    <t>Festival de celebración del día internacional de la danza</t>
  </si>
  <si>
    <t>207 - 2019-DGIA/MC</t>
  </si>
  <si>
    <t>2019-0031054</t>
  </si>
  <si>
    <t>23.09 Encontramos que inscribieron a una junta diretciva, falta que nos envien solicitud de actualización</t>
  </si>
  <si>
    <t>S0032</t>
  </si>
  <si>
    <t>Asociación Instituto para el Desarrollo, Investigación y Conservación del Ambiente Hijos de San Martín</t>
  </si>
  <si>
    <t>Moyobamba</t>
  </si>
  <si>
    <t>Calle Prolongación Santa Rosa, Urbanización Mirador Rumiyacu</t>
  </si>
  <si>
    <t>Bosque de los Niños, Carretera Baños Termales Km. 5</t>
  </si>
  <si>
    <t xml:space="preserve">Luis Alberto </t>
  </si>
  <si>
    <t xml:space="preserve">Guerra </t>
  </si>
  <si>
    <t>Puicón</t>
  </si>
  <si>
    <t>46821866</t>
  </si>
  <si>
    <t>luisguerrapuicon@gmail.com;</t>
  </si>
  <si>
    <t>http://idicahsm.com/</t>
  </si>
  <si>
    <t>https://www.instagram.com/idicahsm/</t>
  </si>
  <si>
    <t>Otro: Interpretación ambiental</t>
  </si>
  <si>
    <t>Explorando en el Bosque de los Niños</t>
  </si>
  <si>
    <t>Por los niños de la Amazonía y el Mundo</t>
  </si>
  <si>
    <t>199 - 2019-DGIA/MC</t>
  </si>
  <si>
    <t>2019-0031058</t>
  </si>
  <si>
    <t>08.10 Venció el 07/06/2020</t>
  </si>
  <si>
    <t>S0039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</si>
  <si>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</si>
  <si>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</si>
  <si>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</si>
  <si>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</si>
  <si>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</si>
  <si>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08920215</t>
  </si>
  <si>
    <t>942 145 900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</si>
  <si>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</si>
  <si>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</si>
  <si>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</si>
  <si>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</si>
  <si>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Escuela de Circo Social Barrio Circo</t>
  </si>
  <si>
    <t>Artes Comunitarias para el Buen Vivir</t>
  </si>
  <si>
    <t>220 - 2019-DGIA/MC</t>
  </si>
  <si>
    <t>2019-0033155</t>
  </si>
  <si>
    <t>08.10 Venció el 01/02/2018</t>
  </si>
  <si>
    <t>S0036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</si>
  <si>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</si>
  <si>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</si>
  <si>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</si>
  <si>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</si>
  <si>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</si>
  <si>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</si>
  <si>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25606850</t>
  </si>
  <si>
    <t>251 3404</t>
  </si>
  <si>
    <t>mbenites@films.com.pe;</t>
  </si>
  <si>
    <t>mbenites@films.com.pe; info@grupochaski.org;</t>
  </si>
  <si>
    <t>986 677 574</t>
  </si>
  <si>
    <t>https://www.facebook.com/grupochaski.org/</t>
  </si>
  <si>
    <t>Red Nacional de Microcines</t>
  </si>
  <si>
    <t>Encuentro Internacional de Cine Comunitario</t>
  </si>
  <si>
    <t>219 - 2019-DGIA/MC</t>
  </si>
  <si>
    <t>2019-0032407</t>
  </si>
  <si>
    <t>08.10 Venció el 07/11/2019</t>
  </si>
  <si>
    <t>S0023</t>
  </si>
  <si>
    <t>Centro Cultural Sagitario</t>
  </si>
  <si>
    <t>Tacna</t>
  </si>
  <si>
    <t>Avenida Miraflores N° 725</t>
  </si>
  <si>
    <t>Avenida San Martin N° 462, 4to piso</t>
  </si>
  <si>
    <t xml:space="preserve">Alfredo Roberto </t>
  </si>
  <si>
    <t xml:space="preserve">Pino </t>
  </si>
  <si>
    <t>Choqueapaza</t>
  </si>
  <si>
    <t>00429198</t>
  </si>
  <si>
    <t>952 630 566</t>
  </si>
  <si>
    <t>vientosdeamericaperu@hotmail.com;</t>
  </si>
  <si>
    <t>https://www.facebook.com/vientosde.america.1</t>
  </si>
  <si>
    <t>05019316</t>
  </si>
  <si>
    <t xml:space="preserve">Vientos de América </t>
  </si>
  <si>
    <t>Mundo Juvenil</t>
  </si>
  <si>
    <t>232 - 2019-DGIA/MC</t>
  </si>
  <si>
    <t>2019-0028654</t>
  </si>
  <si>
    <t>S0014</t>
  </si>
  <si>
    <t>Asociación Fray Masias</t>
  </si>
  <si>
    <t>San Isidro</t>
  </si>
  <si>
    <t>Calle Burgos 545, departamento 301</t>
  </si>
  <si>
    <t xml:space="preserve">San Borja </t>
  </si>
  <si>
    <t>Avenida San Borja Norte N° 613</t>
  </si>
  <si>
    <t>Cesar Alfredo</t>
  </si>
  <si>
    <t xml:space="preserve">Villalobos </t>
  </si>
  <si>
    <t>Manrique</t>
  </si>
  <si>
    <t>07732696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</si>
  <si>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</si>
  <si>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</si>
  <si>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</si>
  <si>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</si>
  <si>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Concurso de pintura "Pinceladas de color"</t>
  </si>
  <si>
    <t>II Encuentro de Discapacidad, Cultura y Responsabilidad Social</t>
  </si>
  <si>
    <t>224 - 2019-DGIA/MC</t>
  </si>
  <si>
    <t>2019-0029380</t>
  </si>
  <si>
    <t>08.10 Venció 02/09/2016</t>
  </si>
  <si>
    <t>24.08.21 La organización renovó la junta directiva y solicitó actualizar el cambio de representante legal de la persona jurídica en SUNARP, así como los miembros de la organización.</t>
  </si>
  <si>
    <t>S0025</t>
  </si>
  <si>
    <t>CENTRO DE CAPACITACIÓN POR ARTE</t>
  </si>
  <si>
    <t>San Miguel</t>
  </si>
  <si>
    <t>Jirón Huandoy N° 691</t>
  </si>
  <si>
    <t>Escuela Nacional Superior de Folklore Jose María Arguedas</t>
  </si>
  <si>
    <t xml:space="preserve">Ursula Elizabeth </t>
  </si>
  <si>
    <t xml:space="preserve">Salcedo </t>
  </si>
  <si>
    <t>Aliaga</t>
  </si>
  <si>
    <t>20032511</t>
  </si>
  <si>
    <t>990605409
994818915</t>
  </si>
  <si>
    <t>usalcedoa@gmail.com;</t>
  </si>
  <si>
    <t>peru.congresos@gmail.com;</t>
  </si>
  <si>
    <t>Tradición oral propia de pueblos indígenas u originarios</t>
  </si>
  <si>
    <t>I Cumbre Anual de profesores e instructores de danzas</t>
  </si>
  <si>
    <t>V Congreso Nacional de Folklore - INKARI 2017</t>
  </si>
  <si>
    <t>223 - 2019-DGIA/MC</t>
  </si>
  <si>
    <t>Se dejó sin efecto bajo Resolución Directoral N° 000319-2021-DGIA el Registro N° 23 emitido en la Resolución Directoral 223 - 2019-DGIA/MC (13/08/2020)</t>
  </si>
  <si>
    <t>S0038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</si>
  <si>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</si>
  <si>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</si>
  <si>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</si>
  <si>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</si>
  <si>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</si>
  <si>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</si>
  <si>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10401505</t>
  </si>
  <si>
    <t>ccwaytay@yahoo.es;</t>
  </si>
  <si>
    <t>waytay@waytay.com;</t>
  </si>
  <si>
    <t>385 1526</t>
  </si>
  <si>
    <t>www.waytay.com</t>
  </si>
  <si>
    <t>https://www.facebook.com/WaytayCentroCultural/</t>
  </si>
  <si>
    <t>1991 </t>
  </si>
  <si>
    <t>Festival Internacional de Teatro de El Agustino FITEA PERÚ</t>
  </si>
  <si>
    <t>Talleres floreciendo</t>
  </si>
  <si>
    <t>225 - 2019-DGIA/MC</t>
  </si>
  <si>
    <t>2019-0032610</t>
  </si>
  <si>
    <t xml:space="preserve">08.10 Vence 30/03/21. No consignó ruc en Baja (30/04/2019) </t>
  </si>
  <si>
    <t>S0047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</si>
  <si>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</si>
  <si>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</si>
  <si>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</si>
  <si>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</si>
  <si>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</si>
  <si>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</si>
  <si>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</si>
  <si>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</si>
  <si>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80159586</t>
  </si>
  <si>
    <t>fredyomar_c@hotmail.com;</t>
  </si>
  <si>
    <t>chaskimac@gmail.com;</t>
  </si>
  <si>
    <t>914 236 182</t>
  </si>
  <si>
    <t>https://www.facebook.com/chaskimac/</t>
  </si>
  <si>
    <t>Noches de cine foro</t>
  </si>
  <si>
    <t>Movidas culturales Melgar</t>
  </si>
  <si>
    <t>231 - 2019-DGIA/MC</t>
  </si>
  <si>
    <t>2019-0034507</t>
  </si>
  <si>
    <t>08.10 Venció el 28/05/2019</t>
  </si>
  <si>
    <t>S0022</t>
  </si>
  <si>
    <t>Grupo de Teatro Comunitario Rompiendo Tablas</t>
  </si>
  <si>
    <t>Coronel Gregorio Albarracín Lanchipa</t>
  </si>
  <si>
    <t>Calle Francisco García Calderón N° 36 - Asociación 28 de Agosto II Etapa</t>
  </si>
  <si>
    <t>Plaza del Mercado Santa Rosa</t>
  </si>
  <si>
    <t xml:space="preserve">Benjamin Ivan </t>
  </si>
  <si>
    <t xml:space="preserve">Benavente </t>
  </si>
  <si>
    <t>Arenaza</t>
  </si>
  <si>
    <t>00496866</t>
  </si>
  <si>
    <t>benjaminbenavente4@gmail.com;</t>
  </si>
  <si>
    <t>https://www.facebook.com/tablas.rompiendo</t>
  </si>
  <si>
    <t xml:space="preserve">Talleres de Verano gratuitos para niños de escasos recursos </t>
  </si>
  <si>
    <t>"El Gusanito que quería volar"  Teatro Itinerante</t>
  </si>
  <si>
    <t>241 - 2019-DGIA/MC</t>
  </si>
  <si>
    <t>2019-0028031</t>
  </si>
  <si>
    <t>S0041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</si>
  <si>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</si>
  <si>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</si>
  <si>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</si>
  <si>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</si>
  <si>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</si>
  <si>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</si>
  <si>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</si>
  <si>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</si>
  <si>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</si>
  <si>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</si>
  <si>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Proyectos Culturales con un enfoque preventivo</t>
  </si>
  <si>
    <t>Festival Internacional de Culturas Urbanas "Pura Calle"</t>
  </si>
  <si>
    <t>236 - 2019-DGIA/MC</t>
  </si>
  <si>
    <t>2019-0033598</t>
  </si>
  <si>
    <t>08.10 Venció el 08/09/2020</t>
  </si>
  <si>
    <t>S0054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</si>
  <si>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</si>
  <si>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</si>
  <si>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</si>
  <si>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</si>
  <si>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</si>
  <si>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</si>
  <si>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42012615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</si>
  <si>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</si>
  <si>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</si>
  <si>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</si>
  <si>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</si>
  <si>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</si>
  <si>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Concurso de Tira y cómics "Rafael barrio nuevo"</t>
  </si>
  <si>
    <t>Viñetópolis: Muestra de cómic en arte objeto</t>
  </si>
  <si>
    <t>235 - 2019-DGIA/MC</t>
  </si>
  <si>
    <t>2019-0034939</t>
  </si>
  <si>
    <t>08.10 Venció el 28/03/2015 (pese a naturaleza indefinida)</t>
  </si>
  <si>
    <t>S0053</t>
  </si>
  <si>
    <t>Educación, Protagonismo y Arte Perú – EPA PERÚ</t>
  </si>
  <si>
    <t xml:space="preserve">La Victoria </t>
  </si>
  <si>
    <t>Asentamiento Humano Cerro San Cosme</t>
  </si>
  <si>
    <t>Avenida San Pablo N° 435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</si>
  <si>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</si>
  <si>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</si>
  <si>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</si>
  <si>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</si>
  <si>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</si>
  <si>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</si>
  <si>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</si>
  <si>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</si>
  <si>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Casa Turuleka</t>
  </si>
  <si>
    <t xml:space="preserve">EPA, EPA Tomando las Calles </t>
  </si>
  <si>
    <t>234 - 2019-DGIA/MC</t>
  </si>
  <si>
    <t>2019-0035503</t>
  </si>
  <si>
    <t>08.10 Venció en el año 23/09/2014</t>
  </si>
  <si>
    <t>S0042</t>
  </si>
  <si>
    <t>Arce Rojo</t>
  </si>
  <si>
    <t>Urbanización El Recreo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</si>
  <si>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</si>
  <si>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</si>
  <si>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</si>
  <si>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</si>
  <si>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</si>
  <si>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</si>
  <si>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</si>
  <si>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</si>
  <si>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</si>
  <si>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Semillero de Cantantes</t>
  </si>
  <si>
    <t xml:space="preserve">Teatro Infantil </t>
  </si>
  <si>
    <t>237 - 2019-DGIA/MC</t>
  </si>
  <si>
    <t>2019-0032811</t>
  </si>
  <si>
    <t>08.10 Venció en el 2018 (pese a naturaleza indefinida)</t>
  </si>
  <si>
    <t>S0050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</si>
  <si>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</si>
  <si>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</si>
  <si>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</si>
  <si>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</si>
  <si>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</si>
  <si>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</si>
  <si>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</si>
  <si>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>19910270</t>
  </si>
  <si>
    <t xml:space="preserve">964 635 615 </t>
  </si>
  <si>
    <t>acfinaestampa@hotmail.com;</t>
  </si>
  <si>
    <t>https://www.facebook.com/groups/692400864178181/</t>
  </si>
  <si>
    <t>https://www.facebook.com/acfinaestampa/</t>
  </si>
  <si>
    <t>02027502</t>
  </si>
  <si>
    <t>Talleres de Verano "Diviértete Aprendiendo en Vacaciones"</t>
  </si>
  <si>
    <t>Exposición de Atuendos Típicos de Perú</t>
  </si>
  <si>
    <t>239 - 2019-DGIA/MC</t>
  </si>
  <si>
    <t>2019-0035126</t>
  </si>
  <si>
    <t>08.10 Vence el 11/04/2021</t>
  </si>
  <si>
    <t>16.03.21. El directorio tenía un error de tipeo. Se colocó el nombre de la organización de acuerdo a RD.</t>
  </si>
  <si>
    <t>S0019</t>
  </si>
  <si>
    <t>Asociación Cultural Hispanoamérica Unida</t>
  </si>
  <si>
    <t>Calle Ruy Diaz N° 131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</si>
  <si>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</si>
  <si>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</si>
  <si>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</si>
  <si>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</si>
  <si>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</si>
  <si>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</si>
  <si>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</si>
  <si>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I Encuentro Cultural Uniendo Fronteras</t>
  </si>
  <si>
    <t>Taller de formación artistica para adolescentes</t>
  </si>
  <si>
    <t>238 - 2019-DGIA/MC</t>
  </si>
  <si>
    <t>2019-0030893</t>
  </si>
  <si>
    <t>S0028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</si>
  <si>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</si>
  <si>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</si>
  <si>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</si>
  <si>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</si>
  <si>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</si>
  <si>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</si>
  <si>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19996574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</si>
  <si>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</si>
  <si>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</si>
  <si>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</si>
  <si>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</si>
  <si>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</si>
  <si>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</si>
  <si>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DIA MUNDIAL DEL FOLKLORE 22 DE AGOSTO, organizamos Conferencias, Conversatorios conjuntamente con instituciones fraternas</t>
  </si>
  <si>
    <t>XXIII CONGRESO NACIONAL Y XII INTERNACIONAL DE FOLKLORE 'ROEL TARAZONA PADILLA', Lima-Perú</t>
  </si>
  <si>
    <t>244 - 2019-DGIA/MC</t>
  </si>
  <si>
    <t>2019-0032251</t>
  </si>
  <si>
    <t>08.10 Venció el 13/07/2018</t>
  </si>
  <si>
    <t>S0045</t>
  </si>
  <si>
    <t>Ballet Folklórico Caporales San Miguel</t>
  </si>
  <si>
    <t xml:space="preserve">Urbanización Pachacámac Manzana T, Lote 8, 2da Etapa </t>
  </si>
  <si>
    <t>Estacionamiento del Parque Zonal Huascar</t>
  </si>
  <si>
    <t xml:space="preserve">Monica Patricia </t>
  </si>
  <si>
    <t>Bernedo</t>
  </si>
  <si>
    <t xml:space="preserve"> Alarcón</t>
  </si>
  <si>
    <t>10753879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</si>
  <si>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</si>
  <si>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</si>
  <si>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</si>
  <si>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</si>
  <si>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Pasacalles en honor a la Virgen de la Candelaria</t>
  </si>
  <si>
    <t>Primer Festival de Sayas, Tinkus y Caporales</t>
  </si>
  <si>
    <t>245 - 2019-DGIA/MC</t>
  </si>
  <si>
    <t>2019-0033830</t>
  </si>
  <si>
    <t>S0062</t>
  </si>
  <si>
    <t>Abya Yala Universal Ollin</t>
  </si>
  <si>
    <t>San Juan de Lurigancho</t>
  </si>
  <si>
    <t>Calle Las Bellotitas N° 2045 Departamento 402</t>
  </si>
  <si>
    <t>Institución Educativa N° 1179 Tomas Alva Edison</t>
  </si>
  <si>
    <t xml:space="preserve">Jonatan Omar </t>
  </si>
  <si>
    <t xml:space="preserve">Durand </t>
  </si>
  <si>
    <t>Ramirez</t>
  </si>
  <si>
    <t>43577038</t>
  </si>
  <si>
    <t>jonathan324ok@gmail.com;</t>
  </si>
  <si>
    <t>Abyayalauniversalollin@gmail.com;</t>
  </si>
  <si>
    <t>922 462 437</t>
  </si>
  <si>
    <t>https://www.facebook.com/abyayalauniversalollin/</t>
  </si>
  <si>
    <t>Recuperando Barrios</t>
  </si>
  <si>
    <t>Festival Abya Yala Inti Raymi Cusco 2019</t>
  </si>
  <si>
    <t>248 - 2019-DGIA/MC</t>
  </si>
  <si>
    <t>2019-0036951</t>
  </si>
  <si>
    <t>S0024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</si>
  <si>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</si>
  <si>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</si>
  <si>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</si>
  <si>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</si>
  <si>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</si>
  <si>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00416977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</si>
  <si>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</si>
  <si>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</si>
  <si>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</si>
  <si>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</si>
  <si>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</si>
  <si>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Encuentro internacional Teatro por la Paz (Iberescena, 2014-2015)</t>
  </si>
  <si>
    <t>Residencia artística "Pascua del Anaco: la escritura escénica desde la otredad andina" (Iberescena, 2017-2018)</t>
  </si>
  <si>
    <t>256 - 2019-DGIA/MC</t>
  </si>
  <si>
    <t>2019-28944</t>
  </si>
  <si>
    <t>08.10 Venció el 23/01/2018. 
Nueva JD el 24/10/2019 pero aun no lo ha constatado en PDC</t>
  </si>
  <si>
    <t>S0060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</si>
  <si>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</si>
  <si>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</si>
  <si>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</si>
  <si>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</si>
  <si>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</si>
  <si>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09375173</t>
  </si>
  <si>
    <t>998183072 / 4478930</t>
  </si>
  <si>
    <t>jgarridolecca@erartperu.org;</t>
  </si>
  <si>
    <t>04478930</t>
  </si>
  <si>
    <t>www.erartperu.org</t>
  </si>
  <si>
    <t>https://www.facebook.com/ERARTPERU/</t>
  </si>
  <si>
    <t xml:space="preserve">ERART - Experiencias artístico-sonoras en movimiento y terapias de aprendizaje y lenguaje en el Puericultorio Peréz Araníbar </t>
  </si>
  <si>
    <t>Festival internacional de Música Contemporánea de Lima</t>
  </si>
  <si>
    <t>260 - 2019-DGIA/MC</t>
  </si>
  <si>
    <t>2019-35712</t>
  </si>
  <si>
    <t>08.10 Venció en el 2015</t>
  </si>
  <si>
    <t>S0065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</si>
  <si>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</si>
  <si>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</si>
  <si>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</si>
  <si>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</si>
  <si>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</si>
  <si>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00822590</t>
  </si>
  <si>
    <t>942929333 / 042563457</t>
  </si>
  <si>
    <t>junkikaya@gmail.com;</t>
  </si>
  <si>
    <t>acmayoruna@hotmail.com;</t>
  </si>
  <si>
    <t>042563457</t>
  </si>
  <si>
    <t>https://www.facebook.com/AsocCultMayoruna/</t>
  </si>
  <si>
    <t>02100902</t>
  </si>
  <si>
    <t>Festival internacional de danza folclórica "Amazonía Perú"</t>
  </si>
  <si>
    <t>Talleres permanentes de música, danza, teatro, malabares, dibujo y pintura</t>
  </si>
  <si>
    <t>257 - 2019-DGIA/MC</t>
  </si>
  <si>
    <t>2019-0034503</t>
  </si>
  <si>
    <t>08.10 No figuran años en su Partida registral</t>
  </si>
  <si>
    <t>S0029</t>
  </si>
  <si>
    <t>Colectivo Niño Caníbal</t>
  </si>
  <si>
    <t>Alto Selva Alegre</t>
  </si>
  <si>
    <t>Avenida Brasil N° 652</t>
  </si>
  <si>
    <t>Calle Oscar Neves N° 403</t>
  </si>
  <si>
    <t>Jorge Jesús</t>
  </si>
  <si>
    <t xml:space="preserve"> Arce </t>
  </si>
  <si>
    <t>Meneses</t>
  </si>
  <si>
    <t>43054697</t>
  </si>
  <si>
    <t>974724952 / 940450435</t>
  </si>
  <si>
    <t>ninocanibal.aqp@gmail.com;</t>
  </si>
  <si>
    <t>https://www.facebook.com/colectivoninocanibal/</t>
  </si>
  <si>
    <t>Proyecto Ícaro - Todos somos artistas</t>
  </si>
  <si>
    <t>Invisibles - Exposición colectiva</t>
  </si>
  <si>
    <t>262 - 2019-DGIA/MC</t>
  </si>
  <si>
    <t>2019-29961</t>
  </si>
  <si>
    <t>S0018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</si>
  <si>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</si>
  <si>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</si>
  <si>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</si>
  <si>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</si>
  <si>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</si>
  <si>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</si>
  <si>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21828008</t>
  </si>
  <si>
    <t>956622308 / 056274056</t>
  </si>
  <si>
    <t>normycely@yahoo.es;</t>
  </si>
  <si>
    <t>ccafroperuano@gmail.com;</t>
  </si>
  <si>
    <t>056274056</t>
  </si>
  <si>
    <t>https://www.facebook.com/centroculturalafroperuano</t>
  </si>
  <si>
    <t>Escuela de música</t>
  </si>
  <si>
    <t>Bibliotecas Itinerantes (BI)</t>
  </si>
  <si>
    <t>279 - 2019-DGIA/MC</t>
  </si>
  <si>
    <t>2019-0030533</t>
  </si>
  <si>
    <t>08.10 Venció 28/05/2020</t>
  </si>
  <si>
    <t>S0006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</si>
  <si>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</si>
  <si>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</si>
  <si>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</si>
  <si>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</si>
  <si>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</si>
  <si>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</si>
  <si>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</si>
  <si>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04743421</t>
  </si>
  <si>
    <t>953750318 / 053 470328</t>
  </si>
  <si>
    <t>roqueroman75@hotmail.com;</t>
  </si>
  <si>
    <t>053 470328</t>
  </si>
  <si>
    <t>https://www.facebook.com/Cenfodiart-Herbert-de-la-Flor-Angulo-312882759616479/</t>
  </si>
  <si>
    <t>Orquesta Sinfónica Andina Contemporánea "HFA"</t>
  </si>
  <si>
    <t>Coro de Niños "HFA"</t>
  </si>
  <si>
    <t>280 - 2019-DGIA/MC</t>
  </si>
  <si>
    <t>2019-853</t>
  </si>
  <si>
    <t>S0046</t>
  </si>
  <si>
    <t>La Casa de los Titiriteros</t>
  </si>
  <si>
    <t>Huarochirí</t>
  </si>
  <si>
    <t>San Bartolomé</t>
  </si>
  <si>
    <t>Tornameza</t>
  </si>
  <si>
    <t>Calle La Casa de los titiriteros, Antigua Carretera Central Km 56</t>
  </si>
  <si>
    <t xml:space="preserve">Eleonora </t>
  </si>
  <si>
    <t>Herman</t>
  </si>
  <si>
    <t xml:space="preserve"> Poulle</t>
  </si>
  <si>
    <t>46735283</t>
  </si>
  <si>
    <t>lacasadelostitiriteros@gmail.com;</t>
  </si>
  <si>
    <t>https://www.facebook.com/LaCasadelosTitiriteros/</t>
  </si>
  <si>
    <t>Comida / Gastronomía</t>
  </si>
  <si>
    <t>Eventos para familias</t>
  </si>
  <si>
    <t>Yacu</t>
  </si>
  <si>
    <t>281 - 2019-DGIA/MC</t>
  </si>
  <si>
    <t>2019-0034160</t>
  </si>
  <si>
    <t>S0052</t>
  </si>
  <si>
    <t>Asociación civil sin fines de lucro Chaski José María Arguedas</t>
  </si>
  <si>
    <t>Apurímac</t>
  </si>
  <si>
    <t>Andahuaylas</t>
  </si>
  <si>
    <t>El Porvenir</t>
  </si>
  <si>
    <t>Calle Los Nísperos N° 224</t>
  </si>
  <si>
    <t>Carmen Luisa</t>
  </si>
  <si>
    <t>Chavez</t>
  </si>
  <si>
    <t>48142361</t>
  </si>
  <si>
    <t>929171328 / 968522929</t>
  </si>
  <si>
    <t>dorisnataly@outlook.es;</t>
  </si>
  <si>
    <t>espinozanaysha97@gmail.com;</t>
  </si>
  <si>
    <t>https://www.facebook.com/Microcine-Chaski-Jose-Maria-Arguedas-172846522815883/</t>
  </si>
  <si>
    <t>Libro, lectura y/o escritura creativa</t>
  </si>
  <si>
    <t>VESARTE</t>
  </si>
  <si>
    <t>Jueves de cine</t>
  </si>
  <si>
    <t>278 - 2019-DGIA/MC</t>
  </si>
  <si>
    <t>2019-0035427</t>
  </si>
  <si>
    <t>03.07.20 Cambio de representante y miembros ya que se realizó el cambio de junta directiva en SUNARP.</t>
  </si>
  <si>
    <t>S0058</t>
  </si>
  <si>
    <t>Sonqo Kusichiy</t>
  </si>
  <si>
    <t>Urbanización Terrazas de Caraponguillo Manzana K1, Lote 26 - III Etapa</t>
  </si>
  <si>
    <t>Urbanización Terrazas de Caraponguillo Manzana O1, Lote 01 - II Etapa</t>
  </si>
  <si>
    <t xml:space="preserve">Darwin </t>
  </si>
  <si>
    <t xml:space="preserve">Matos </t>
  </si>
  <si>
    <t>Valdez</t>
  </si>
  <si>
    <t>40063813</t>
  </si>
  <si>
    <t>-</t>
  </si>
  <si>
    <t>sonqokusichiy@outlook.com;</t>
  </si>
  <si>
    <t>http://sonqokusichiy.com/peru/</t>
  </si>
  <si>
    <t>https://www.facebook.com/Sonqo-Kusichiy-427084187453511/</t>
  </si>
  <si>
    <t>Festival La Fiesta de la Luz</t>
  </si>
  <si>
    <t>Arte y música en los andes del sur</t>
  </si>
  <si>
    <t>277 - 2019-DGIA/MC</t>
  </si>
  <si>
    <t>2019-0036347</t>
  </si>
  <si>
    <t>08.10 Vence el 02/09/2021.</t>
  </si>
  <si>
    <t>S0048</t>
  </si>
  <si>
    <t>Casa de las artes talleres de arte y artesanía - Carabayllo</t>
  </si>
  <si>
    <t>Carabayllo</t>
  </si>
  <si>
    <t>Calle Abraham Valdelomar Manzana O, Lote 2</t>
  </si>
  <si>
    <t>Lima Norte</t>
  </si>
  <si>
    <t xml:space="preserve">Julia Carmencita Eloísa </t>
  </si>
  <si>
    <t>Muñoz</t>
  </si>
  <si>
    <t xml:space="preserve"> Loli</t>
  </si>
  <si>
    <t>09155806</t>
  </si>
  <si>
    <t>juliacarem@gmail.com;</t>
  </si>
  <si>
    <t>01 621 0230</t>
  </si>
  <si>
    <t>https://www.facebook.com/CASADELASARTES.PERU/</t>
  </si>
  <si>
    <t>Bolsas ecológicas (tela de tocuyo)</t>
  </si>
  <si>
    <t>Educando al oído para niños de 3 a 6 años</t>
  </si>
  <si>
    <t>272 - 2019-DGIA/MC</t>
  </si>
  <si>
    <t>2019-0034870</t>
  </si>
  <si>
    <t>S0051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</si>
  <si>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</si>
  <si>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</si>
  <si>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</si>
  <si>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</si>
  <si>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</si>
  <si>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</si>
  <si>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46826487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</si>
  <si>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</si>
  <si>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</si>
  <si>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</si>
  <si>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</si>
  <si>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Festival de cine comunitario y artes culturales "VesArte"</t>
  </si>
  <si>
    <t>Cine en comunidades</t>
  </si>
  <si>
    <t>271 - 2019-DGIA/MC</t>
  </si>
  <si>
    <t>2019-0035429</t>
  </si>
  <si>
    <t>PC</t>
  </si>
  <si>
    <t>S0075</t>
  </si>
  <si>
    <t>Monos a la obra</t>
  </si>
  <si>
    <t>Cooperativa Canto Grande Manzana G, Lote 8A</t>
  </si>
  <si>
    <t>José Aldo</t>
  </si>
  <si>
    <t xml:space="preserve"> Lozano </t>
  </si>
  <si>
    <t>Panduro</t>
  </si>
  <si>
    <t>40723746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</si>
  <si>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</si>
  <si>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</si>
  <si>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</si>
  <si>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</si>
  <si>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Recuperación de juegos tradicionales y espacios públicos</t>
  </si>
  <si>
    <t>Cuenta cuentos educativos</t>
  </si>
  <si>
    <t>297 - 2019-DGIA/MC</t>
  </si>
  <si>
    <t>2019-0039088</t>
  </si>
  <si>
    <t>S0043</t>
  </si>
  <si>
    <t>Comité de defensa y patrimonio cultural y natural de Mangomarca - CODEPACMA</t>
  </si>
  <si>
    <t>Jirón Ungara N° 115</t>
  </si>
  <si>
    <t>Avenida Santuario intersección con Avenida Mangomarca</t>
  </si>
  <si>
    <t>Dalia Seminario</t>
  </si>
  <si>
    <t>Bermudez</t>
  </si>
  <si>
    <t>42160314</t>
  </si>
  <si>
    <t>saritacristobal@hotmail.com;</t>
  </si>
  <si>
    <t>codepacma@gmail.com;</t>
  </si>
  <si>
    <t>https://www.facebook.com/codepacmaoficial/</t>
  </si>
  <si>
    <t>Festival cultural "Huaca Raymi"</t>
  </si>
  <si>
    <t>Sembrando un árbol sembramos vida</t>
  </si>
  <si>
    <t>300 - 2019-DGIA/MC</t>
  </si>
  <si>
    <t>2019-0033867</t>
  </si>
  <si>
    <t>08.10 Venció el 24/07/2009 (JD Dalia)</t>
  </si>
  <si>
    <t>S0034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</si>
  <si>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</si>
  <si>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</si>
  <si>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</si>
  <si>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</si>
  <si>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</si>
  <si>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01061360</t>
  </si>
  <si>
    <t>968961424/
942973730</t>
  </si>
  <si>
    <t>wipego25@hotmail.com;</t>
  </si>
  <si>
    <t>https://www.facebook.com/Markakuna</t>
  </si>
  <si>
    <t>Creación y producción musical de audio y video</t>
  </si>
  <si>
    <t>Afianzar la identidad musical de los pueblos de la macroregión oriente</t>
  </si>
  <si>
    <t>298 - 2019-DGIA/MC</t>
  </si>
  <si>
    <t>2019-0031074</t>
  </si>
  <si>
    <t>S0063</t>
  </si>
  <si>
    <t>Centro de Investigación y Promoción Cultural la Nueva Semilla</t>
  </si>
  <si>
    <t>Villa María del Triunfo</t>
  </si>
  <si>
    <t>Cercado</t>
  </si>
  <si>
    <t>Avenida El Triunfo N° 651</t>
  </si>
  <si>
    <t xml:space="preserve">Percy Alejandro </t>
  </si>
  <si>
    <t xml:space="preserve">Vergara </t>
  </si>
  <si>
    <t>Mendivil</t>
  </si>
  <si>
    <t>09710040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</si>
  <si>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</si>
  <si>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</si>
  <si>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</si>
  <si>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</si>
  <si>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</si>
  <si>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</si>
  <si>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Danza fusión andina y urbana</t>
  </si>
  <si>
    <t>Fusión: Danza y música para la inclusión social</t>
  </si>
  <si>
    <t>313 - 2019-DGIA/MC</t>
  </si>
  <si>
    <t>2019-0036900</t>
  </si>
  <si>
    <t>08.10 Vence el 25/06/2021</t>
  </si>
  <si>
    <t>S0061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</si>
  <si>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</si>
  <si>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</si>
  <si>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</si>
  <si>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</si>
  <si>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</si>
  <si>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10712701</t>
  </si>
  <si>
    <t>999 999 806</t>
  </si>
  <si>
    <t>cesarcl_leon@hotmail.com;</t>
  </si>
  <si>
    <t>asoexpresion@gmail.com;</t>
  </si>
  <si>
    <t>934 542 180</t>
  </si>
  <si>
    <t>https://www.facebook.com/asoexpresion/</t>
  </si>
  <si>
    <t>Formación del Coro Infantil del Colegio "Hermann Buse de La Guerra"</t>
  </si>
  <si>
    <t>Formación del Elenco de Danzas Folclóricas y Coro Infantil de la Institucion Educativa "Víctor Andrés Belaunde"</t>
  </si>
  <si>
    <t>314 - 2019-DGIA/MC</t>
  </si>
  <si>
    <t>2019-0036933</t>
  </si>
  <si>
    <t>08.10 Vence el 04/04/2022</t>
  </si>
  <si>
    <t>S0033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</si>
  <si>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</si>
  <si>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</si>
  <si>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</si>
  <si>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</si>
  <si>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</si>
  <si>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05275781</t>
  </si>
  <si>
    <t>vienadaphne@gmail.com;</t>
  </si>
  <si>
    <t>https://www.facebook.com/Centro-Cultural-Rezistencia-388053001342909/</t>
  </si>
  <si>
    <t>Compilación de Cuentos Amazónicos</t>
  </si>
  <si>
    <t>Festi Warmi</t>
  </si>
  <si>
    <t>315 - 2019-DGIA/MC</t>
  </si>
  <si>
    <t>2019-0031067</t>
  </si>
  <si>
    <t>S0035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</si>
  <si>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</si>
  <si>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</si>
  <si>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</si>
  <si>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</si>
  <si>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</si>
  <si>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01068406</t>
  </si>
  <si>
    <t>Ju28wilv@hotmail.com;</t>
  </si>
  <si>
    <t>042 522405</t>
  </si>
  <si>
    <t>I Festival Binacional de Teatro Perú-Ecuador</t>
  </si>
  <si>
    <t>Talleres de Teatro en ferias del libro amazónico 2019</t>
  </si>
  <si>
    <t>302 - 2019-DGIA/MC</t>
  </si>
  <si>
    <t>2019-0031077</t>
  </si>
  <si>
    <t>S0073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</si>
  <si>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</si>
  <si>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</si>
  <si>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</si>
  <si>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</si>
  <si>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</si>
  <si>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00245261</t>
  </si>
  <si>
    <t>993 997 730</t>
  </si>
  <si>
    <t>frerupanor@gmail.com;</t>
  </si>
  <si>
    <t>https://www.facebook.com/fredyruben.panduro</t>
  </si>
  <si>
    <t>https://www.facebook.com/algoesalgotumbes</t>
  </si>
  <si>
    <t>Taller de actuación para niños, niñas, adolescentes y jóvenes en nuestra localidad</t>
  </si>
  <si>
    <t xml:space="preserve">Cochera Teatral </t>
  </si>
  <si>
    <t>301 - 2019-DGIA/MC</t>
  </si>
  <si>
    <t>2019-0038692</t>
  </si>
  <si>
    <t>S0082</t>
  </si>
  <si>
    <t>Haciendo barrio</t>
  </si>
  <si>
    <t>Asentamiento Humano Las Casuarinas</t>
  </si>
  <si>
    <t>Avenida Canto Grande Manzana T1 Lote 13</t>
  </si>
  <si>
    <t>Avenida Proceres de la Independencia paradero 21 San Carlos</t>
  </si>
  <si>
    <t>Gian Carlos</t>
  </si>
  <si>
    <t xml:space="preserve"> Ramirez</t>
  </si>
  <si>
    <t xml:space="preserve"> Vallejos </t>
  </si>
  <si>
    <t>70303464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</si>
  <si>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</si>
  <si>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</si>
  <si>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</si>
  <si>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</si>
  <si>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</si>
  <si>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El barrio en mi cole</t>
  </si>
  <si>
    <t>Hazlo por tu barrio</t>
  </si>
  <si>
    <t>311 - 2019-DGIA/MC</t>
  </si>
  <si>
    <t>2019-0039693</t>
  </si>
  <si>
    <t>S0059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</si>
  <si>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</si>
  <si>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</si>
  <si>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</si>
  <si>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</si>
  <si>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</si>
  <si>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</si>
  <si>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71208868</t>
  </si>
  <si>
    <t>macchiavello.hilda@pucp.edu.pe;</t>
  </si>
  <si>
    <t>cuerposyalmaoficial@gmail.com;</t>
  </si>
  <si>
    <t>https://www.facebook.com/Cuerposyalmaoficial</t>
  </si>
  <si>
    <t>13963480</t>
  </si>
  <si>
    <t>ActivARTE</t>
  </si>
  <si>
    <t>Festival Internacional del teatro de por la Interculturalidad Fiti</t>
  </si>
  <si>
    <t>310 - 2019-DGIA/MC</t>
  </si>
  <si>
    <t>2019-0036225</t>
  </si>
  <si>
    <t>08.10 Venció el 04/09/2018</t>
  </si>
  <si>
    <t>S0074</t>
  </si>
  <si>
    <t>Kaspar Audio &amp; Visual</t>
  </si>
  <si>
    <t xml:space="preserve">La Esperanza </t>
  </si>
  <si>
    <t>Manzana 26, Lote 8, Wichanzao</t>
  </si>
  <si>
    <t xml:space="preserve">Jirón El Cairo N° 181 </t>
  </si>
  <si>
    <t xml:space="preserve">Manuel Hipólito </t>
  </si>
  <si>
    <t xml:space="preserve">Paredes </t>
  </si>
  <si>
    <t>Sánchez</t>
  </si>
  <si>
    <t>80165111</t>
  </si>
  <si>
    <t>942 295 272</t>
  </si>
  <si>
    <t>mhparedes75@gmail.com;</t>
  </si>
  <si>
    <t>info@kasparaudiovisual.org;</t>
  </si>
  <si>
    <t>https://www.facebook.com/KasparAudioVisual/</t>
  </si>
  <si>
    <t>11361361</t>
  </si>
  <si>
    <t xml:space="preserve">Red de microcines Trujillo </t>
  </si>
  <si>
    <t>Exprésate en corto</t>
  </si>
  <si>
    <t>309 - 2019-DGIA/MC</t>
  </si>
  <si>
    <t>2019-0037673</t>
  </si>
  <si>
    <t>08.10 Vence el 10/07/2021</t>
  </si>
  <si>
    <t>S0064</t>
  </si>
  <si>
    <t>Colectivo La Pandilla Arte y Cultura</t>
  </si>
  <si>
    <t xml:space="preserve">Moyobamba </t>
  </si>
  <si>
    <t>Jirón Serafín Filomeno N°145</t>
  </si>
  <si>
    <t xml:space="preserve">Marden </t>
  </si>
  <si>
    <t xml:space="preserve">Navarro </t>
  </si>
  <si>
    <t>Rengifo</t>
  </si>
  <si>
    <t>42360119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</si>
  <si>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</si>
  <si>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</si>
  <si>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</si>
  <si>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Exposición pictórica en cafeterías</t>
  </si>
  <si>
    <t>Moyobamba de colores</t>
  </si>
  <si>
    <t>343 - 2019-DGIA/MC</t>
  </si>
  <si>
    <t>2019-0034492</t>
  </si>
  <si>
    <t>S0057</t>
  </si>
  <si>
    <t>Theater Colors</t>
  </si>
  <si>
    <t xml:space="preserve">Avenida Asociación de vivienda las Bugambillas Manzana L, Lote 35 </t>
  </si>
  <si>
    <t>Aveninda Miraflores, campus universitario, Universidad Nacional Jorge Basadre Grohomann 23000</t>
  </si>
  <si>
    <t>Doris</t>
  </si>
  <si>
    <t>Choque</t>
  </si>
  <si>
    <t>76939443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</si>
  <si>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</si>
  <si>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</si>
  <si>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</si>
  <si>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</si>
  <si>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Montaje teatral " La grulla agradecida"</t>
  </si>
  <si>
    <t>Montaje teatral "sale probando"</t>
  </si>
  <si>
    <t>342 - 2019-DGIA/MC</t>
  </si>
  <si>
    <t>2019-0035412</t>
  </si>
  <si>
    <t>S0055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</si>
  <si>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</si>
  <si>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</si>
  <si>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</si>
  <si>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</si>
  <si>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</si>
  <si>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</si>
  <si>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41479687</t>
  </si>
  <si>
    <t>959235558 – 6345876</t>
  </si>
  <si>
    <t>culturasemillas@gmail.com;</t>
  </si>
  <si>
    <t>959 235 558</t>
  </si>
  <si>
    <t>https://www.facebook.com/MovimientoSemillasOficial/</t>
  </si>
  <si>
    <t>14116795</t>
  </si>
  <si>
    <t>Escuela de Arte "La valentía"</t>
  </si>
  <si>
    <t>Festival Internacional de las Artes y los Juegos Tradicionales KIWI</t>
  </si>
  <si>
    <t>341 - 2019-DGIA/MC</t>
  </si>
  <si>
    <t>2019-0036034</t>
  </si>
  <si>
    <t>08.10 Vence el 14/05/2021</t>
  </si>
  <si>
    <t>S0098</t>
  </si>
  <si>
    <t>Parió Paula Percusión</t>
  </si>
  <si>
    <t>Barranco</t>
  </si>
  <si>
    <t>Jirón Vigill Morelli N° 153</t>
  </si>
  <si>
    <t xml:space="preserve">Cristina </t>
  </si>
  <si>
    <t>Higa</t>
  </si>
  <si>
    <t>42257785</t>
  </si>
  <si>
    <t>miyu.higa@gmail.com;</t>
  </si>
  <si>
    <t>pariopaula@gmail.com;</t>
  </si>
  <si>
    <t>https://www.facebook.com/pariopaula</t>
  </si>
  <si>
    <t>Festibarrio</t>
  </si>
  <si>
    <t>Sesión de percusión</t>
  </si>
  <si>
    <t>340 - 2019-DGIA/MC</t>
  </si>
  <si>
    <t>2019-0041735</t>
  </si>
  <si>
    <t>S0089</t>
  </si>
  <si>
    <t>La Mancha Taller de Arte</t>
  </si>
  <si>
    <t>San Martin de Porres</t>
  </si>
  <si>
    <t>Avenida Pacasmayo N° 3789</t>
  </si>
  <si>
    <t>Jirón San Martin N° 3762</t>
  </si>
  <si>
    <t xml:space="preserve">Rosaura Luisa </t>
  </si>
  <si>
    <t xml:space="preserve">De La Cruz </t>
  </si>
  <si>
    <t>Díaz</t>
  </si>
  <si>
    <t>45994997</t>
  </si>
  <si>
    <t>988293311
942855637</t>
  </si>
  <si>
    <t>horaudiz@gmail.com; ro.delacruz.cultura@gmail.com;</t>
  </si>
  <si>
    <t>lamancha.taller@gmail.com;</t>
  </si>
  <si>
    <t>942855637</t>
  </si>
  <si>
    <t>https://www.facebook.com/lamanchataller/</t>
  </si>
  <si>
    <t>Teatro itinerante para la superación (TIPS)</t>
  </si>
  <si>
    <t>Festival internacional de circuito amazónico de teatro</t>
  </si>
  <si>
    <t>339 - 2019-DGIA/MC</t>
  </si>
  <si>
    <t>2019-0040659</t>
  </si>
  <si>
    <t>S0037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</si>
  <si>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</si>
  <si>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</si>
  <si>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</si>
  <si>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</si>
  <si>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</si>
  <si>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04629115</t>
  </si>
  <si>
    <t>aascua@yahoo.es;</t>
  </si>
  <si>
    <t>moqueguaarte@gmail.com;</t>
  </si>
  <si>
    <t>https://www.facebook.com/Centro-cultural-moquegua-arte-154886251784793/</t>
  </si>
  <si>
    <t>Talleres formativos de declamación, poesía y cuento</t>
  </si>
  <si>
    <t>Difusión de las actvididades culturales, artísticas, costumbrismos, historia a través del programa radial "Presencia Cultural" a través de Radio Contisuyo y otras emisoras</t>
  </si>
  <si>
    <t>338 - 2019-DGIA/MC</t>
  </si>
  <si>
    <t>2019-883</t>
  </si>
  <si>
    <t>S0097</t>
  </si>
  <si>
    <t>Asociación Cultural de Estudio y Difusión del Folklore Identidad</t>
  </si>
  <si>
    <t>Manzana S5, Lote 02, Los Licenciados de Ventanilla</t>
  </si>
  <si>
    <t>Plaza Cívica de Ventanilla</t>
  </si>
  <si>
    <t xml:space="preserve">Edinson </t>
  </si>
  <si>
    <t xml:space="preserve">Olivares </t>
  </si>
  <si>
    <t>Espinoza</t>
  </si>
  <si>
    <t>45161995</t>
  </si>
  <si>
    <t>edinsondoe@gmail.com;</t>
  </si>
  <si>
    <t>asociacionculturalidentidad@gmail.com</t>
  </si>
  <si>
    <t>https://www.facebook.com/ACEDFOLKIDENTIDAD/</t>
  </si>
  <si>
    <t>Danza la plaza</t>
  </si>
  <si>
    <t>Festival identidad, cultura popular</t>
  </si>
  <si>
    <t>344 - 2019-DGIA/MC</t>
  </si>
  <si>
    <t>2019-0038615</t>
  </si>
  <si>
    <t>04.10.20 Se realizó el cambio de representante de acuerdo a la solicitud enviada.
20.10.20 Se realizó la actualización de datos (celular, dirección y correo) de acuerdo a la solicitud enviada</t>
  </si>
  <si>
    <t>S0040</t>
  </si>
  <si>
    <t>Agrupación Juvenil Social Kerigma - AJSK</t>
  </si>
  <si>
    <t>Ate</t>
  </si>
  <si>
    <t>Santa Clara</t>
  </si>
  <si>
    <t>Asociación San Juan Manzana A, Lote 15, Km. 13 Carretera Central</t>
  </si>
  <si>
    <t>Avenida San Martín con Avenida 30 de agosto</t>
  </si>
  <si>
    <t xml:space="preserve">César Germán </t>
  </si>
  <si>
    <t>Huamán</t>
  </si>
  <si>
    <t>48773213</t>
  </si>
  <si>
    <t>cesarcotta2014@gmail.com;</t>
  </si>
  <si>
    <t>kerigmasantaclara@gmail.com;</t>
  </si>
  <si>
    <t>964569410</t>
  </si>
  <si>
    <t>https://www.facebook.com/AJS-Kerigma-835116603236696/</t>
  </si>
  <si>
    <t>5to Festival Juvenil Cultural "Vive y recreate" - 2018</t>
  </si>
  <si>
    <t>Taller educativo cultural infantil</t>
  </si>
  <si>
    <t>337 - 2019-DGIA/MC</t>
  </si>
  <si>
    <t>2019-0033660</t>
  </si>
  <si>
    <t>25.03.2021 Se realizó la actualización del equipo coordinador y cantidad de miembros.</t>
  </si>
  <si>
    <t>S0069</t>
  </si>
  <si>
    <t>Juglar Teatro de Títeres</t>
  </si>
  <si>
    <t>Avenida Pirámide del Sol N° 349, 2do piso, Urbanización Zárate</t>
  </si>
  <si>
    <t>Itinerante (Zárate, Huáscar, Mariátegui, Carapongo)</t>
  </si>
  <si>
    <t xml:space="preserve">Angel Israel </t>
  </si>
  <si>
    <t xml:space="preserve">Barros </t>
  </si>
  <si>
    <t>Vargas</t>
  </si>
  <si>
    <t>09797808</t>
  </si>
  <si>
    <t>israel_drama@hotmail.com;</t>
  </si>
  <si>
    <t>http://juglarteatrotiteresynarracion.blogspot.com/</t>
  </si>
  <si>
    <t>https://www.facebook.com/Juglar-teatro-de-t%C3%ADteres-221562187926059/</t>
  </si>
  <si>
    <t>Festivalito</t>
  </si>
  <si>
    <t>Entretíteres</t>
  </si>
  <si>
    <t>349 - 2019-DGIA/MC</t>
  </si>
  <si>
    <t>2019-0038052</t>
  </si>
  <si>
    <t>S0044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</si>
  <si>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</si>
  <si>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</si>
  <si>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</si>
  <si>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</si>
  <si>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</si>
  <si>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43904947</t>
  </si>
  <si>
    <t>jaal_30@hotmail.com;</t>
  </si>
  <si>
    <t>pardiezartesescenicas@gmail.com;</t>
  </si>
  <si>
    <t>014139963</t>
  </si>
  <si>
    <t>https://www.facebook.com/pardiezartesescenicas/</t>
  </si>
  <si>
    <t>https://www.youtube.com/channel/UC2dYkBii1wzZUDsIur1bjnA/featured</t>
  </si>
  <si>
    <t>Festival de Artes Escénicas en Comunidad (FAEC)</t>
  </si>
  <si>
    <t>Talleres Artísticos en Comunidad (TAEC)</t>
  </si>
  <si>
    <t>352 - 2019-DGIA/MC</t>
  </si>
  <si>
    <t>2019-0033838</t>
  </si>
  <si>
    <t>S0087</t>
  </si>
  <si>
    <t>Stand- Up Huancayo</t>
  </si>
  <si>
    <t>La Ribera</t>
  </si>
  <si>
    <t>Jirón  Los Lírios N° 115</t>
  </si>
  <si>
    <t xml:space="preserve">Avenida Daniel Alcides Carrión N° 2404, La Ribera </t>
  </si>
  <si>
    <t xml:space="preserve">Giuliana Vasquez </t>
  </si>
  <si>
    <t xml:space="preserve">Caicedo </t>
  </si>
  <si>
    <t>Rios</t>
  </si>
  <si>
    <t>76436142</t>
  </si>
  <si>
    <t>gvascairi@gmail.com;</t>
  </si>
  <si>
    <t>jpbalbin@gmail.com;</t>
  </si>
  <si>
    <t>https://standuphyo.com/</t>
  </si>
  <si>
    <t>https://www.facebook.com/StandUpHyo/</t>
  </si>
  <si>
    <t xml:space="preserve">Choripan - Una aventura sobre salir del closet de Carolina Silva Santisteban </t>
  </si>
  <si>
    <t xml:space="preserve">Conversatorio comunicación y comedia </t>
  </si>
  <si>
    <t>347 - 2019-DGIA/MC</t>
  </si>
  <si>
    <t>2019-37217</t>
  </si>
  <si>
    <t>S0079</t>
  </si>
  <si>
    <t>Asociación de Mujeres Artesanas de Paja Toquilla Virgen del Perpetuo Socorro de Narihualá</t>
  </si>
  <si>
    <t>Piura</t>
  </si>
  <si>
    <t>Catacaos</t>
  </si>
  <si>
    <t>Narihualá</t>
  </si>
  <si>
    <t>Calle Comercio N° 115</t>
  </si>
  <si>
    <t xml:space="preserve">María Cecilia </t>
  </si>
  <si>
    <t xml:space="preserve">Yarleque </t>
  </si>
  <si>
    <t>Flores</t>
  </si>
  <si>
    <t>02865875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</si>
  <si>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</si>
  <si>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</si>
  <si>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</si>
  <si>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</si>
  <si>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00115647</t>
  </si>
  <si>
    <t>Taller de mujeres</t>
  </si>
  <si>
    <t>Taller de tejido para los alumnos de la I.E 14041 - Catacaos</t>
  </si>
  <si>
    <t>346 - 2019-DGIA/MC</t>
  </si>
  <si>
    <t>2019-0041207</t>
  </si>
  <si>
    <t>08.10 Venció el 27/02/2020</t>
  </si>
  <si>
    <t>S0078</t>
  </si>
  <si>
    <t>Asociación de Ceramistas de Chazuta</t>
  </si>
  <si>
    <t>Chazuta</t>
  </si>
  <si>
    <t>Barrio Vista Alegre</t>
  </si>
  <si>
    <t xml:space="preserve">Jirón Chorrillos s/n </t>
  </si>
  <si>
    <t>Centro Cultural Wasichay</t>
  </si>
  <si>
    <t xml:space="preserve">Ruth Mery </t>
  </si>
  <si>
    <t xml:space="preserve">Chasnamote </t>
  </si>
  <si>
    <t>Pilco</t>
  </si>
  <si>
    <t>42402032</t>
  </si>
  <si>
    <t>wilito_ojanama@hotmail.com;</t>
  </si>
  <si>
    <t>957628222</t>
  </si>
  <si>
    <t>11062980</t>
  </si>
  <si>
    <t>Taller de cerámica para niños</t>
  </si>
  <si>
    <t>Taller de cerámica para adultos</t>
  </si>
  <si>
    <t>345 - 2019-DGIA/MC</t>
  </si>
  <si>
    <t>2019-0040861</t>
  </si>
  <si>
    <t>08.10 Venció el 14/01/2020. 
Nueva JD el 01/2020 pero aun no lo ha constatado en PDC</t>
  </si>
  <si>
    <t>S0067</t>
  </si>
  <si>
    <t>Asociación Cultural Asimtria</t>
  </si>
  <si>
    <t>Uchumayo</t>
  </si>
  <si>
    <t>Manzana M, Lote 3, C.H. Ignacio Alvarez Thomas, Sector II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</si>
  <si>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</si>
  <si>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</si>
  <si>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</si>
  <si>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</si>
  <si>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</si>
  <si>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</si>
  <si>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41351450</t>
  </si>
  <si>
    <t>asimtria@gmail.com;</t>
  </si>
  <si>
    <t>https://www.facebook.com/asimtriaorg/</t>
  </si>
  <si>
    <t>11421002</t>
  </si>
  <si>
    <t>Ruido para niñxs</t>
  </si>
  <si>
    <t>Festival Asimtria</t>
  </si>
  <si>
    <t>360 - 2019-DGIA/MC</t>
  </si>
  <si>
    <t>2019-36414</t>
  </si>
  <si>
    <t>08.10 Vence el 20/03/2024</t>
  </si>
  <si>
    <t>27.05.20 Solicitó cambio total de principal lugar de actividad</t>
  </si>
  <si>
    <t>S0086</t>
  </si>
  <si>
    <t>Asociación de Comunicadores Sociales PortaVoz Perú</t>
  </si>
  <si>
    <t>Avenida Arequipa N° 330, Oficina 608</t>
  </si>
  <si>
    <t>La Victoria</t>
  </si>
  <si>
    <t>Unidad vecinal de Matute Chalet 4-C</t>
  </si>
  <si>
    <t xml:space="preserve">Iliana Sol </t>
  </si>
  <si>
    <t>Leon</t>
  </si>
  <si>
    <t xml:space="preserve"> Roca</t>
  </si>
  <si>
    <t>07475685</t>
  </si>
  <si>
    <t>giuliana0123@hotmail.com;</t>
  </si>
  <si>
    <t>portavozperuaudiovisual@gmail.com;</t>
  </si>
  <si>
    <t>01 424 4413</t>
  </si>
  <si>
    <t>https://www.facebook.com/Portavoz-Per%C3%BA-1706890546259438/</t>
  </si>
  <si>
    <t>11371235</t>
  </si>
  <si>
    <t>Otro: Manualidades</t>
  </si>
  <si>
    <t>Talleres de arte en Comunidad</t>
  </si>
  <si>
    <t>IX Festival de cortometrajes escolares y juveniles</t>
  </si>
  <si>
    <t>361 - 2019-DGIA/MC</t>
  </si>
  <si>
    <t>2019-0040175</t>
  </si>
  <si>
    <t>08.10 Venció el 26/02/2020</t>
  </si>
  <si>
    <t>S0076</t>
  </si>
  <si>
    <t>Colectivo de Arte Social Palenque</t>
  </si>
  <si>
    <t>A.H. Los Jardines de Pachacamac Manzana B, Lote 3</t>
  </si>
  <si>
    <t>Avenida Los Álamos, Villa El Salvador</t>
  </si>
  <si>
    <t xml:space="preserve">Karla Paula </t>
  </si>
  <si>
    <t>Allpoc</t>
  </si>
  <si>
    <t>73765856</t>
  </si>
  <si>
    <t>karlareyesallpoc@gmail.com;</t>
  </si>
  <si>
    <t>perupalenque@gmail.com;</t>
  </si>
  <si>
    <t>https://www.facebook.com/colectivodeartesocialpalenque</t>
  </si>
  <si>
    <t>Espacio Palenque</t>
  </si>
  <si>
    <t>Muestra artistica a hospitales y albergues</t>
  </si>
  <si>
    <t>362 - 2019-DGIA/MC</t>
  </si>
  <si>
    <t>2019-0039492</t>
  </si>
  <si>
    <t>S0080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</si>
  <si>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</si>
  <si>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</si>
  <si>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</si>
  <si>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</si>
  <si>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</si>
  <si>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</si>
  <si>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</si>
  <si>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Carné de extranjería</t>
  </si>
  <si>
    <t>000205535</t>
  </si>
  <si>
    <t>043 461030</t>
  </si>
  <si>
    <t>joissy13@hotmail.com;</t>
  </si>
  <si>
    <t>acu@speedy.com.pe;</t>
  </si>
  <si>
    <t>www.acu.pe</t>
  </si>
  <si>
    <t>https://www.facebook.com/asociacioncaminemosunidos/</t>
  </si>
  <si>
    <t>02007691</t>
  </si>
  <si>
    <t>Otro: Gestión Museografia</t>
  </si>
  <si>
    <t>Centro de desarrollo integral Moro 2015</t>
  </si>
  <si>
    <t>Centro de desarrollo integral Moro 2018</t>
  </si>
  <si>
    <t>363 - 2019-DGIA/MC</t>
  </si>
  <si>
    <t>2019-0041469</t>
  </si>
  <si>
    <t>08.10 Vence el 07/11/2021</t>
  </si>
  <si>
    <t>S0103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</si>
  <si>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</si>
  <si>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</si>
  <si>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</si>
  <si>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</si>
  <si>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</si>
  <si>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</si>
  <si>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73573670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</si>
  <si>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</si>
  <si>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</si>
  <si>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</si>
  <si>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</si>
  <si>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Taller de conservación y restauración de bienes culturales</t>
  </si>
  <si>
    <t>383 - 2019-DGIA/MC</t>
  </si>
  <si>
    <t>2019-0039260</t>
  </si>
  <si>
    <t>07.10.20 Se realizó el cambio de representante de acuerdo a la solicitud enviada.</t>
  </si>
  <si>
    <t>S0122</t>
  </si>
  <si>
    <t>Centro Cultural Campoy</t>
  </si>
  <si>
    <t>Calle Manzana K - Calle Los Lirios Asociación de Vivienda Independiente de Campoy Lote 8, Campoy</t>
  </si>
  <si>
    <t>Plaza de Armas de Campoy</t>
  </si>
  <si>
    <t xml:space="preserve">Quintana </t>
  </si>
  <si>
    <t>García</t>
  </si>
  <si>
    <t>47451152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</si>
  <si>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</si>
  <si>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</si>
  <si>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</si>
  <si>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</si>
  <si>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Talleres de verano del Centro Cultural Campoy</t>
  </si>
  <si>
    <t>Talleres de invierno del Centro Cultural Campoy</t>
  </si>
  <si>
    <t>384 - 2019-DGIA/MC</t>
  </si>
  <si>
    <t>2019-0044542</t>
  </si>
  <si>
    <t>S0093</t>
  </si>
  <si>
    <t>Asociación Cultural Ingá Esencia Negra del Callao- Perú</t>
  </si>
  <si>
    <t>Jirón Pedro Ruiz Gallo N° 230 Dpto. 301</t>
  </si>
  <si>
    <t>Jirón Pedro Ruiz Gallo Cuadra 2</t>
  </si>
  <si>
    <t xml:space="preserve">Elizabeth Lucero </t>
  </si>
  <si>
    <t>Saldarriaga</t>
  </si>
  <si>
    <t>Benson de Espinoza</t>
  </si>
  <si>
    <t>25758398</t>
  </si>
  <si>
    <t>lucero.saldarriaga@hotmail.com;</t>
  </si>
  <si>
    <t>asoccultural.inga.callao@gmail.com;</t>
  </si>
  <si>
    <t>https://www.facebook.com/inga.callao.peru/</t>
  </si>
  <si>
    <t>Aprendiendo a tocar cajón nos identificamos con nuestra cultura musical</t>
  </si>
  <si>
    <t xml:space="preserve">Identificándonos con nuestra identidad </t>
  </si>
  <si>
    <t>385 - 2019-DGIA/MC</t>
  </si>
  <si>
    <t>2019-0033964</t>
  </si>
  <si>
    <t>S0107</t>
  </si>
  <si>
    <t>Huaycán Turístico</t>
  </si>
  <si>
    <t>Calle Las Begonias N° 37 Pariachi</t>
  </si>
  <si>
    <t>Zona Arqueológica Huaycán de Pariachi</t>
  </si>
  <si>
    <t xml:space="preserve">Carol Francis </t>
  </si>
  <si>
    <t xml:space="preserve">Tardillo </t>
  </si>
  <si>
    <t>Melchor</t>
  </si>
  <si>
    <t>41705459</t>
  </si>
  <si>
    <t>carito.tardillo@gmail.com;</t>
  </si>
  <si>
    <t>huaycanturistico1@gmail.com;</t>
  </si>
  <si>
    <t>https://www.facebook.com/huaycanturistico/</t>
  </si>
  <si>
    <t>Otro: Formación de orientadores</t>
  </si>
  <si>
    <t>Formación de orientadores culturales y turísticos</t>
  </si>
  <si>
    <t>Al cuidado de la Huaca. Campaña de limpieza y pintado</t>
  </si>
  <si>
    <t>386 - 2019-DGIA/MC</t>
  </si>
  <si>
    <t>2019-0042486</t>
  </si>
  <si>
    <t>S0102</t>
  </si>
  <si>
    <t>Vasos Comunicantes</t>
  </si>
  <si>
    <t>Huaraz</t>
  </si>
  <si>
    <t>Jirón Ramón Mejía N° 858, 2do piso</t>
  </si>
  <si>
    <t>Calle Girasoles N° 147 3er piso</t>
  </si>
  <si>
    <t xml:space="preserve">Carlo Maurizio </t>
  </si>
  <si>
    <t xml:space="preserve">Brescia </t>
  </si>
  <si>
    <t>Seminario</t>
  </si>
  <si>
    <t>09873724</t>
  </si>
  <si>
    <t>991 053 098</t>
  </si>
  <si>
    <t>carlo.brescia@gmail.com;</t>
  </si>
  <si>
    <t>vasos.comunicantes@gmail.com;</t>
  </si>
  <si>
    <t>https://www.facebook.com/vasoscomunicantes.org/?ref=br_rs</t>
  </si>
  <si>
    <t>11026821</t>
  </si>
  <si>
    <t xml:space="preserve">Medicina tradicional                                         </t>
  </si>
  <si>
    <t>Revaloración de saberes de la etnomedicina para la promoción de salud en Ancash (2018-2020)</t>
  </si>
  <si>
    <t>Wiki Loves Andes</t>
  </si>
  <si>
    <t>394 - 2019-DGIA/MC</t>
  </si>
  <si>
    <t>2019-0041521</t>
  </si>
  <si>
    <t>08.10 Venció el 22/06/2019</t>
  </si>
  <si>
    <t>S0096</t>
  </si>
  <si>
    <t>Centro Artístico Cultural Verso a Verso</t>
  </si>
  <si>
    <t>Urbanización Las Palmeras</t>
  </si>
  <si>
    <t>Jirón Colón N° 348 Urb. Las Palmeras</t>
  </si>
  <si>
    <t>Amorarca C2, sin número</t>
  </si>
  <si>
    <t xml:space="preserve">Rony </t>
  </si>
  <si>
    <t xml:space="preserve">Bravo </t>
  </si>
  <si>
    <t xml:space="preserve">Sandoval </t>
  </si>
  <si>
    <t>70167123</t>
  </si>
  <si>
    <t>964 860 252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</si>
  <si>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</si>
  <si>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</si>
  <si>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</si>
  <si>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</si>
  <si>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</si>
  <si>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 xml:space="preserve">Recital poético musical "versos que inspiran" </t>
  </si>
  <si>
    <t>Recital poético musical en la UPEU - Tarapoto</t>
  </si>
  <si>
    <t>392 - 2019-DGIA/MC</t>
  </si>
  <si>
    <t>2019-0041390</t>
  </si>
  <si>
    <t>S0083</t>
  </si>
  <si>
    <t>Asociación de Artistas Populares de Sarhua- ADAPS</t>
  </si>
  <si>
    <t xml:space="preserve">Lima </t>
  </si>
  <si>
    <t>Avenida Cordillera Blanca Manzana E6 Lote 9 Las Delicias</t>
  </si>
  <si>
    <t>Avenida Cordillera Blanca, Manzana E6, Lote 9, Las Delicias</t>
  </si>
  <si>
    <t xml:space="preserve">Primitivo </t>
  </si>
  <si>
    <t xml:space="preserve">Evanan </t>
  </si>
  <si>
    <t>Poma</t>
  </si>
  <si>
    <t>09835612</t>
  </si>
  <si>
    <t>944 839 266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</si>
  <si>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</si>
  <si>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</si>
  <si>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</si>
  <si>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</si>
  <si>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</si>
  <si>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</si>
  <si>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</si>
  <si>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01786679</t>
  </si>
  <si>
    <t>Ciclo anual de la vida en la comunidad de Sarhua, Ayacucho</t>
  </si>
  <si>
    <t>Pintando Sarhua con la escuela</t>
  </si>
  <si>
    <t>391 - 2019-DGIA/MC</t>
  </si>
  <si>
    <t>2019-0039701</t>
  </si>
  <si>
    <t>08.10 Venció el 23/05/2020</t>
  </si>
  <si>
    <t xml:space="preserve">S0099 </t>
  </si>
  <si>
    <t>Ambiente Criollo</t>
  </si>
  <si>
    <t>Jirón Vigill Morelli N° 135</t>
  </si>
  <si>
    <t xml:space="preserve">Ana Lourdes </t>
  </si>
  <si>
    <t xml:space="preserve">Espinoza </t>
  </si>
  <si>
    <t>Masías</t>
  </si>
  <si>
    <t>40788738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</si>
  <si>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</si>
  <si>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</si>
  <si>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</si>
  <si>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</si>
  <si>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</si>
  <si>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</si>
  <si>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Encuentro femenino de música peruana</t>
  </si>
  <si>
    <t>AcriollArte</t>
  </si>
  <si>
    <t>390 - 2019-DGIA/MC</t>
  </si>
  <si>
    <t>2019- 0041730</t>
  </si>
  <si>
    <t>S0049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</si>
  <si>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</si>
  <si>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</si>
  <si>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</si>
  <si>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</si>
  <si>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</si>
  <si>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16758014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</si>
  <si>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</si>
  <si>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</si>
  <si>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</si>
  <si>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</si>
  <si>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Chep, cuentos Lambayecanos</t>
  </si>
  <si>
    <t>I Festival Internacional de Teatro de Chiclayo "Mujeres Dramáticas"</t>
  </si>
  <si>
    <t>389 - 2019-DGIA/MC</t>
  </si>
  <si>
    <t>2019-0034157</t>
  </si>
  <si>
    <t>S0101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</si>
  <si>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</si>
  <si>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</si>
  <si>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</si>
  <si>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</si>
  <si>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46139620</t>
  </si>
  <si>
    <t>961 442 962</t>
  </si>
  <si>
    <t>zendernoe@gmail.com;</t>
  </si>
  <si>
    <t>m.populart@gmail.com;</t>
  </si>
  <si>
    <t>https://www.facebook.com/PopulArt-1421874097845825/</t>
  </si>
  <si>
    <t xml:space="preserve">Muralización artística por los 50° aniversario de San Juan de Lurigancho </t>
  </si>
  <si>
    <t>Concurso PopulArt de pintura rápida en vivo y exposición SJL inspira</t>
  </si>
  <si>
    <t>388 - 2019-DGIA/MC</t>
  </si>
  <si>
    <t>2019-0042056</t>
  </si>
  <si>
    <t>S0090</t>
  </si>
  <si>
    <t>Grupo de Teatro Popular Raíces Huaraz</t>
  </si>
  <si>
    <t>Pasaje Juan Olivera 958, Barrio Belén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</si>
  <si>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</si>
  <si>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</si>
  <si>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</si>
  <si>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</si>
  <si>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31632508</t>
  </si>
  <si>
    <t>980787418; 988879679</t>
  </si>
  <si>
    <t>manrique.edgardo@gmail.com;</t>
  </si>
  <si>
    <t>raiceshuarasperu@gmail.com;</t>
  </si>
  <si>
    <t>043 422545</t>
  </si>
  <si>
    <t>https://www.facebook.com/GRUPODETEATROPOPULARRAICESHUARAZ/</t>
  </si>
  <si>
    <t>07118978</t>
  </si>
  <si>
    <t>Jugarte</t>
  </si>
  <si>
    <t>FINCA (Festival infantil de la canción andina)</t>
  </si>
  <si>
    <t>387 - 2019-DGIA/MC</t>
  </si>
  <si>
    <t>2019-0039993</t>
  </si>
  <si>
    <t>08.10 JD Indefinida</t>
  </si>
  <si>
    <t>S0084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</si>
  <si>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</si>
  <si>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</si>
  <si>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</si>
  <si>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</si>
  <si>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</si>
  <si>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44512962</t>
  </si>
  <si>
    <t>a.c.muchikperu@gmail.com;</t>
  </si>
  <si>
    <t>a.c.muchikperu@gmail.com</t>
  </si>
  <si>
    <t>https://www.facebook.com/almamuchikperu/</t>
  </si>
  <si>
    <t>https://www.instagram.com/almamuchik_peru/?hl=es-la</t>
  </si>
  <si>
    <t>11210821</t>
  </si>
  <si>
    <t>Festival de música y danza "Lambayeque primero"</t>
  </si>
  <si>
    <t>Festival Internacional "Danzando en la tierra Mochica"</t>
  </si>
  <si>
    <t>417 - 2019-DGIA/MC</t>
  </si>
  <si>
    <t>2019-38979</t>
  </si>
  <si>
    <t>08.10 Venció el 15/05/2019</t>
  </si>
  <si>
    <t>S0119</t>
  </si>
  <si>
    <t>C.H.O.L.O</t>
  </si>
  <si>
    <t xml:space="preserve">Ventanilla </t>
  </si>
  <si>
    <t>Calle Denébola N° 204</t>
  </si>
  <si>
    <t xml:space="preserve">Wilder Samuel </t>
  </si>
  <si>
    <t>Ochoa</t>
  </si>
  <si>
    <t>25685547</t>
  </si>
  <si>
    <t>337 1210/ 993 651 045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</si>
  <si>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</si>
  <si>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</si>
  <si>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</si>
  <si>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</si>
  <si>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</si>
  <si>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“Reciclatón”</t>
  </si>
  <si>
    <t xml:space="preserve">Parque Autoarmable “Nueva Esperanza”  </t>
  </si>
  <si>
    <t>415 - 2019-DGIA/MC</t>
  </si>
  <si>
    <t>p</t>
  </si>
  <si>
    <t>2019-0044681</t>
  </si>
  <si>
    <t>S0085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</si>
  <si>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</si>
  <si>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</si>
  <si>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</si>
  <si>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</si>
  <si>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</si>
  <si>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</si>
  <si>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</si>
  <si>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41366655</t>
  </si>
  <si>
    <t>krike40@hotmail.com;</t>
  </si>
  <si>
    <t>tukuyyawar@hotmail.com;</t>
  </si>
  <si>
    <t>https://www.facebook.com/tukuyyawar.balletdedanzas</t>
  </si>
  <si>
    <t>Festival Internacional de Danzas: Amarumayo la tierra que te vio nacer</t>
  </si>
  <si>
    <t>Festival criollo somos el Perú: música y danzas en vivo</t>
  </si>
  <si>
    <t>398 - 2019-DGIA/MC</t>
  </si>
  <si>
    <t>2019-477</t>
  </si>
  <si>
    <t>S0112</t>
  </si>
  <si>
    <t>Barrio Digno</t>
  </si>
  <si>
    <t>Jirón Las Geodas N° 1559, Inca Manco Cápac</t>
  </si>
  <si>
    <t xml:space="preserve">Jirón Los Geranios, Manzana I, 1 Lote 2, Asentamiento Humano Santa Rosa de Sauce </t>
  </si>
  <si>
    <t xml:space="preserve">Manuel Ricardo </t>
  </si>
  <si>
    <t xml:space="preserve">Cabanillas </t>
  </si>
  <si>
    <t>Hurtado</t>
  </si>
  <si>
    <t>09218361</t>
  </si>
  <si>
    <t>940251268 / 4699828</t>
  </si>
  <si>
    <t>manucho32@gmail.com;</t>
  </si>
  <si>
    <t>informes@barriodigno.org.pe;</t>
  </si>
  <si>
    <t>940251268 - 4599828</t>
  </si>
  <si>
    <t>http://barriodigno.org.pe/</t>
  </si>
  <si>
    <t>https://www.facebook.com/barriodignosjl</t>
  </si>
  <si>
    <t>Reporterit@s del barrio</t>
  </si>
  <si>
    <t>Encuentro de CVC de San Juan de Lurigancho</t>
  </si>
  <si>
    <t>397 - 2019-DGIA/MC</t>
  </si>
  <si>
    <t>2019-0043369</t>
  </si>
  <si>
    <t>S0104</t>
  </si>
  <si>
    <t>Asociación Atitiqaqa</t>
  </si>
  <si>
    <t>Calle Arequipa N° 1024, Cercado</t>
  </si>
  <si>
    <t xml:space="preserve">Fanny Roxana </t>
  </si>
  <si>
    <t>Lucana</t>
  </si>
  <si>
    <t>01320123</t>
  </si>
  <si>
    <t>atitiqaqa@gmail.com;</t>
  </si>
  <si>
    <t>https://www.facebook.com/ATitiQaqa-250120881693953/</t>
  </si>
  <si>
    <t>Programa fuente de vida</t>
  </si>
  <si>
    <t>Programa: ATIQ AYLLU</t>
  </si>
  <si>
    <t>411 - 2019-DGIA/MC</t>
  </si>
  <si>
    <t>2019-0034698</t>
  </si>
  <si>
    <t>08.10 Venció el 31/01/2017</t>
  </si>
  <si>
    <t>S0108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</si>
  <si>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</si>
  <si>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</si>
  <si>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</si>
  <si>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</si>
  <si>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</si>
  <si>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21828214</t>
  </si>
  <si>
    <t>956373718/
953954799</t>
  </si>
  <si>
    <t>casadelamujercarme@hotmail.com;</t>
  </si>
  <si>
    <t>https://www.facebook.com/caro.caceres.9469</t>
  </si>
  <si>
    <t>Los jóvenes del distrito de El Carmen revaloran y difunden su Cultura Afroperuana</t>
  </si>
  <si>
    <t>Recuperación del patrimonio intangible con la participación de niños y niñas afroperuanos del distrito de El Carmen - Chincha</t>
  </si>
  <si>
    <t>412 - 2019-DGIA/MC</t>
  </si>
  <si>
    <t>2019-0042121</t>
  </si>
  <si>
    <t>08.10 Venció el 19/09/2020</t>
  </si>
  <si>
    <t>S0081</t>
  </si>
  <si>
    <t>Yuraq Urpi</t>
  </si>
  <si>
    <t xml:space="preserve">Ferreñafe </t>
  </si>
  <si>
    <t xml:space="preserve">Calle San Pedro Lote 03 U.V. Ramiro Prialé Prialé </t>
  </si>
  <si>
    <t xml:space="preserve">Calle Grau s/n </t>
  </si>
  <si>
    <t xml:space="preserve">Matilde Teresa del Rosario </t>
  </si>
  <si>
    <t xml:space="preserve">Mesones </t>
  </si>
  <si>
    <t xml:space="preserve">Montaño </t>
  </si>
  <si>
    <t>17414633</t>
  </si>
  <si>
    <t>979 961 509</t>
  </si>
  <si>
    <t>yuraqurpi@hotmail.com;</t>
  </si>
  <si>
    <t>carvels_16@hotmail.com;</t>
  </si>
  <si>
    <t>945 090 728
972 746 551</t>
  </si>
  <si>
    <t>https://www.facebook.com/Yuraq-urpi-146410418734960/</t>
  </si>
  <si>
    <t>02203065</t>
  </si>
  <si>
    <t>X Festival Internacional de música y danza folclórica Pacífico Sur</t>
  </si>
  <si>
    <t>Festival binacional "Warmi mana manchan takinta" - mujer baila sin miedo</t>
  </si>
  <si>
    <t>419 - 2019-DGIA/MC</t>
  </si>
  <si>
    <t>2019-0037773</t>
  </si>
  <si>
    <t>08.10 Venció el 01/09/199?, pese a naturaleza indefinida</t>
  </si>
  <si>
    <t>S0111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</si>
  <si>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</si>
  <si>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</si>
  <si>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</si>
  <si>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</si>
  <si>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</si>
  <si>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</si>
  <si>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47102815</t>
  </si>
  <si>
    <t>juliomartin.222.jmo@gmail.com;</t>
  </si>
  <si>
    <t>festepeperu@gmail.com;</t>
  </si>
  <si>
    <t>https://www.facebook.com/munecos.demadera</t>
  </si>
  <si>
    <t>Otro: Performance - ópera hablada</t>
  </si>
  <si>
    <t>Festival de Teatro y Performance - FESTEPE</t>
  </si>
  <si>
    <t>Encuentro de percusión y batucada</t>
  </si>
  <si>
    <t>413 - 2019-DGIA/MC</t>
  </si>
  <si>
    <t>2019-0043656</t>
  </si>
  <si>
    <t>S0125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</si>
  <si>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</si>
  <si>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</si>
  <si>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</si>
  <si>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</si>
  <si>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46038197</t>
  </si>
  <si>
    <t>954 703 979</t>
  </si>
  <si>
    <t>grupocorreteando@gmail.com</t>
  </si>
  <si>
    <t>https://www.facebook.com/correteando.titeres/</t>
  </si>
  <si>
    <t xml:space="preserve">Correteando en Huaycán </t>
  </si>
  <si>
    <t>El zorro y la luna</t>
  </si>
  <si>
    <t>418 - 2019-DGIA/MC</t>
  </si>
  <si>
    <t>2019-0045225</t>
  </si>
  <si>
    <t>S0127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</si>
  <si>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</si>
  <si>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</si>
  <si>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</si>
  <si>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</si>
  <si>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</si>
  <si>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45709954</t>
  </si>
  <si>
    <t>arnold_13505@hotmail.com;</t>
  </si>
  <si>
    <t>cinemorun@hotmail.com;</t>
  </si>
  <si>
    <t>https://www.facebook.com/CineMorunOficial/</t>
  </si>
  <si>
    <t>11115505</t>
  </si>
  <si>
    <t>Realización de cortometraje "Juana"</t>
  </si>
  <si>
    <t>Promover la sensibilización de los derechos humanos a través de los medios audiovisuales: Cine comunitario en el Distrito de Moro</t>
  </si>
  <si>
    <t>416 - 2019-DGIA/MC</t>
  </si>
  <si>
    <t>2019-0045208</t>
  </si>
  <si>
    <t>08.10 Vence el 06/02/2021</t>
  </si>
  <si>
    <t>S0071</t>
  </si>
  <si>
    <t>Fraternidad Artistica Virgen de las Mercedes</t>
  </si>
  <si>
    <t>Jirón  20 de abril N° 170</t>
  </si>
  <si>
    <t xml:space="preserve">Richard </t>
  </si>
  <si>
    <t xml:space="preserve">Vela </t>
  </si>
  <si>
    <t>42576628</t>
  </si>
  <si>
    <t>artvela84@gmail.com;</t>
  </si>
  <si>
    <t>fraternidad_arvirgenmeche@hotmail.com;</t>
  </si>
  <si>
    <t>https://www.facebook.com/profile.php?id=100010517476660</t>
  </si>
  <si>
    <t>Comparsas amazónicas</t>
  </si>
  <si>
    <t>Festival de danzas: Virgen de las Mercedes</t>
  </si>
  <si>
    <t>401 - 2019-DGIA/MC</t>
  </si>
  <si>
    <t>2019-0037460</t>
  </si>
  <si>
    <t>S0106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</si>
  <si>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</si>
  <si>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</si>
  <si>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</si>
  <si>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</si>
  <si>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</si>
  <si>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10084793</t>
  </si>
  <si>
    <t>980 777 780</t>
  </si>
  <si>
    <t>tpintoperu@gmail.com;</t>
  </si>
  <si>
    <t>cedhperu@gmail.com;</t>
  </si>
  <si>
    <t>https://www.facebook.com/cedhperutalleres/</t>
  </si>
  <si>
    <t>13894367</t>
  </si>
  <si>
    <t>Red de Líderes</t>
  </si>
  <si>
    <t>Talleres de artes escénicas</t>
  </si>
  <si>
    <t>409 - 2019-DGIA/MC</t>
  </si>
  <si>
    <t>2019-0042470</t>
  </si>
  <si>
    <t>08.10 Venció el 14/01/2020</t>
  </si>
  <si>
    <t>S0109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</si>
  <si>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</si>
  <si>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</si>
  <si>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</si>
  <si>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</si>
  <si>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</si>
  <si>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</si>
  <si>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25330203</t>
  </si>
  <si>
    <t>978 589 813</t>
  </si>
  <si>
    <t>jmerag@yahoo.com;</t>
  </si>
  <si>
    <t>https://www.facebook.com/profile.php?id=100010470077259</t>
  </si>
  <si>
    <t>11060036</t>
  </si>
  <si>
    <t>Proyecto televisivo cultural "Juntos por Juanjui"</t>
  </si>
  <si>
    <t>Charlas en instituciones educativas</t>
  </si>
  <si>
    <t>408 - 2019-DGIA/MC</t>
  </si>
  <si>
    <t>2019-0042823</t>
  </si>
  <si>
    <t>08.10 Venció 08/05/2020</t>
  </si>
  <si>
    <t>S0105</t>
  </si>
  <si>
    <t>Asociación Microcine Tarpuy</t>
  </si>
  <si>
    <t>Jirón Dos de Mayo N° 558</t>
  </si>
  <si>
    <t xml:space="preserve">Sindy Milagros </t>
  </si>
  <si>
    <t>Bautista</t>
  </si>
  <si>
    <t>45199917</t>
  </si>
  <si>
    <t>milagritos8888@gmail.com;</t>
  </si>
  <si>
    <t>tarpuymicrocine@gmail.com;</t>
  </si>
  <si>
    <t>https://www.facebook.com/Microcine-Chaski-Tarpuy-287271981322303/</t>
  </si>
  <si>
    <t>11231042</t>
  </si>
  <si>
    <t>Actualizado</t>
  </si>
  <si>
    <t>Cine Foros</t>
  </si>
  <si>
    <t>Movidas culturales</t>
  </si>
  <si>
    <t>407 - 2019-DGIA/MC</t>
  </si>
  <si>
    <t>2019-0039237</t>
  </si>
  <si>
    <t>08.10 Vence el 02/06/2021 .Generó RUC el 02/09</t>
  </si>
  <si>
    <t>S0077</t>
  </si>
  <si>
    <t>Centro Cultural Cine Olaya</t>
  </si>
  <si>
    <t>Avenida José Olaya N° 645</t>
  </si>
  <si>
    <t xml:space="preserve">Germán Adolfo </t>
  </si>
  <si>
    <t xml:space="preserve">Tejada </t>
  </si>
  <si>
    <t>43076795</t>
  </si>
  <si>
    <t>989 175 279</t>
  </si>
  <si>
    <t>german@cineolaya.org;</t>
  </si>
  <si>
    <t>cc.cineolaya@gmail.com;</t>
  </si>
  <si>
    <t>958 192 117</t>
  </si>
  <si>
    <t>https://www.facebook.com/cineolaya/</t>
  </si>
  <si>
    <t>13832004</t>
  </si>
  <si>
    <t>Amaru Runa</t>
  </si>
  <si>
    <t>Cevichada salseable</t>
  </si>
  <si>
    <t>410 - 2019-DGIA/MC</t>
  </si>
  <si>
    <t>2019-0039592</t>
  </si>
  <si>
    <t>08.10 Vence el 01/01/2019</t>
  </si>
  <si>
    <t>S0100</t>
  </si>
  <si>
    <t>Los Amigos de Las Huacas de La Victoria</t>
  </si>
  <si>
    <t>Avenida José Galvez  N° 154</t>
  </si>
  <si>
    <t>Prolongación Antonio Raymondi N° 1020</t>
  </si>
  <si>
    <t xml:space="preserve">Alicia María Lourdes </t>
  </si>
  <si>
    <t xml:space="preserve">Guerrero </t>
  </si>
  <si>
    <t>Guerrero</t>
  </si>
  <si>
    <t>07314561</t>
  </si>
  <si>
    <t>01 332 5347 / 938 220 488 /992 011 182</t>
  </si>
  <si>
    <t>malourdes2001@hotmail.com;</t>
  </si>
  <si>
    <t>https://www.facebook.com/AmigosHuacasLaVictoria/</t>
  </si>
  <si>
    <t>Programa educativo de Patrimonio Arqueológico Victoriano</t>
  </si>
  <si>
    <t>Proyecto educativo "El tunel del tiempo"</t>
  </si>
  <si>
    <t>406 - 2019-DGIA/MC</t>
  </si>
  <si>
    <t>2019-0042046</t>
  </si>
  <si>
    <t>S0094</t>
  </si>
  <si>
    <t>Asociación afroperuana para el desarrollo y la cultura Ubuntu</t>
  </si>
  <si>
    <t xml:space="preserve">La Perla </t>
  </si>
  <si>
    <t>Calle Democracia N° 144</t>
  </si>
  <si>
    <t>Avenida Caminos del Inca Izquierdo Manzana "F" Lote 16 Inka Wasi</t>
  </si>
  <si>
    <t xml:space="preserve">Merby Elizabeth </t>
  </si>
  <si>
    <t xml:space="preserve"> Campos</t>
  </si>
  <si>
    <t>25866855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</si>
  <si>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</si>
  <si>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</si>
  <si>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</si>
  <si>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</si>
  <si>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2019-0038609</t>
  </si>
  <si>
    <t>S0092</t>
  </si>
  <si>
    <t>Red Nacional de Mujeres Afroartesanas</t>
  </si>
  <si>
    <t>La Perla</t>
  </si>
  <si>
    <t>Avenida La Paz N° 2235-2237</t>
  </si>
  <si>
    <t>Explanada de la Residencial San Felipe</t>
  </si>
  <si>
    <t xml:space="preserve">María del Socorro </t>
  </si>
  <si>
    <t xml:space="preserve">Gallardo </t>
  </si>
  <si>
    <t>Aparcana</t>
  </si>
  <si>
    <t>25658450</t>
  </si>
  <si>
    <t>afroartesanas@hotmail.com;</t>
  </si>
  <si>
    <t>https://www.facebook.com/REDMAA2012/</t>
  </si>
  <si>
    <t>70368539</t>
  </si>
  <si>
    <t>Talleres vivenciales de manualidades</t>
  </si>
  <si>
    <t>Desfile de túnicas</t>
  </si>
  <si>
    <t>403 - 2019-DGIA/MC</t>
  </si>
  <si>
    <t>2019-0032343</t>
  </si>
  <si>
    <t>08.10 Vence el 03/09/2022</t>
  </si>
  <si>
    <t>S0110</t>
  </si>
  <si>
    <t>Trenzar</t>
  </si>
  <si>
    <t>Jirón Ayacucho N° 420</t>
  </si>
  <si>
    <t xml:space="preserve">Alondra Melissa Alfonsina </t>
  </si>
  <si>
    <t>Quiroz</t>
  </si>
  <si>
    <t>73258279</t>
  </si>
  <si>
    <t>alondrafloresquiroz@gmail.com;</t>
  </si>
  <si>
    <t>colectiva.trenzar@gmail.com;</t>
  </si>
  <si>
    <t>https://www.facebook.com/TrenzarPeru/</t>
  </si>
  <si>
    <t>Laboratoria de creación feminista (LCF)</t>
  </si>
  <si>
    <t>Trenzando memorias</t>
  </si>
  <si>
    <t>2019-0043531</t>
  </si>
  <si>
    <t>S0072</t>
  </si>
  <si>
    <t>Asociación cultural Luis Hernan Ramirez Mendoza</t>
  </si>
  <si>
    <t>Jirón Prolongación 20 de Abril cuadra 19 sin número</t>
  </si>
  <si>
    <t xml:space="preserve">Manuel del Águila y Pedro Ganga </t>
  </si>
  <si>
    <t xml:space="preserve">Elsa  </t>
  </si>
  <si>
    <t>Vasquez</t>
  </si>
  <si>
    <t>000814750</t>
  </si>
  <si>
    <t>selvitamia1970@gmail.com;</t>
  </si>
  <si>
    <t>936 512 231</t>
  </si>
  <si>
    <t>https://www.facebook.com/Asociaci%C3%B3n-Cultural-Luis-Hern%C3%A1n-Ram%C3%ADrez-Mendoza-239249876561403/</t>
  </si>
  <si>
    <t>11107939</t>
  </si>
  <si>
    <t xml:space="preserve">Programa televisivo cultural "Leer o morir" </t>
  </si>
  <si>
    <t>Donación y presentación de libros</t>
  </si>
  <si>
    <t>447 - 2019-DGIA/MC</t>
  </si>
  <si>
    <t>2019-0038729</t>
  </si>
  <si>
    <t>08.10 Vence el 30/05/2021</t>
  </si>
  <si>
    <t>S0121</t>
  </si>
  <si>
    <t>Asociación Cultural Tiempo de Cuentos</t>
  </si>
  <si>
    <t>Calle Coronel Inclán N° 553, Departamento 603</t>
  </si>
  <si>
    <t>Avenida 28 de Julio cruce con Avenida Garcilaso de la Vega</t>
  </si>
  <si>
    <t xml:space="preserve">Yeniffer </t>
  </si>
  <si>
    <t xml:space="preserve">Diaz </t>
  </si>
  <si>
    <t>Saavedra</t>
  </si>
  <si>
    <t>07522807</t>
  </si>
  <si>
    <t>tiempodecuentosperu@gmail.com;</t>
  </si>
  <si>
    <t>http://lanochedelcuento.bolgspot.com/</t>
  </si>
  <si>
    <t>https://www.facebook.com/TiempodecuentosPeru/</t>
  </si>
  <si>
    <t>Encuentro de Narración Oral "Puro Cuento"</t>
  </si>
  <si>
    <t>Proyecto artístico-cultural "De vocación feliz"</t>
  </si>
  <si>
    <t>457 - 2019-DGIA/MC</t>
  </si>
  <si>
    <t>2019-0044631</t>
  </si>
  <si>
    <t>S0120</t>
  </si>
  <si>
    <t>Asociación Cultural Ninacuro</t>
  </si>
  <si>
    <t>Rioja</t>
  </si>
  <si>
    <t>Jirón Soplín Vargas N° 789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</si>
  <si>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</si>
  <si>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</si>
  <si>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</si>
  <si>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</si>
  <si>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</si>
  <si>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</si>
  <si>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Festival internacional de Danzas Folklóricas Ninacuro 2018</t>
  </si>
  <si>
    <t>Carnaval Riojano 2019</t>
  </si>
  <si>
    <t>458 - 2019-DGIA/MC</t>
  </si>
  <si>
    <t>2019-0044707</t>
  </si>
  <si>
    <t>08.10 Venció el 02/08/2014</t>
  </si>
  <si>
    <t>S0116</t>
  </si>
  <si>
    <t>Asociación Cultural Zanquimbalista</t>
  </si>
  <si>
    <t>Avenida Antúnez de Mayolo N° 1895 Urbanización Pacífico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</si>
  <si>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</si>
  <si>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</si>
  <si>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</si>
  <si>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</si>
  <si>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</si>
  <si>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</si>
  <si>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</si>
  <si>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Guau, Miau y Güi. Programa de teatro y audiovisual</t>
  </si>
  <si>
    <t>Funciones itinerantes de teatro, música y danza zanquimbalista</t>
  </si>
  <si>
    <t>460 - 2019-DGIA/MC</t>
  </si>
  <si>
    <t>2019-0044264</t>
  </si>
  <si>
    <t>08.10 Vence el 27/04/2021</t>
  </si>
  <si>
    <t>S0137</t>
  </si>
  <si>
    <t>Asociación del Caserío Arqueológico Las Juntas- Bagua</t>
  </si>
  <si>
    <t>Amazonas</t>
  </si>
  <si>
    <t>Bagua</t>
  </si>
  <si>
    <t>Jirón Las Juntas N° 656 Sector Reyes Florián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</si>
  <si>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</si>
  <si>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</si>
  <si>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</si>
  <si>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</si>
  <si>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</si>
  <si>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Cuidar y preservar el patrimnonio natureal y cultural del Caserío arqueológico Las Juntas - Bagua</t>
  </si>
  <si>
    <t>Primera exposición de historia y cultura de la provincia de Bagua</t>
  </si>
  <si>
    <t>461 - 2019-DGIA/MC</t>
  </si>
  <si>
    <t>2019-0047435</t>
  </si>
  <si>
    <t>08.10 JD Indefinida 15/03/2021. Generó RUC 17/10/2019</t>
  </si>
  <si>
    <t>S0117</t>
  </si>
  <si>
    <t>Títeres Rauraychkani</t>
  </si>
  <si>
    <t>Huara</t>
  </si>
  <si>
    <t>Santa María</t>
  </si>
  <si>
    <t>San Bartolomé I Etapa</t>
  </si>
  <si>
    <t>Avenida Micaela Bastidas N° 570 Centro Poblado San Bartolomé I Etapa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</si>
  <si>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</si>
  <si>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</si>
  <si>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</si>
  <si>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</si>
  <si>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</si>
  <si>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</si>
  <si>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</si>
  <si>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</si>
  <si>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</si>
  <si>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</si>
  <si>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Títeres en familia</t>
  </si>
  <si>
    <t>Personajes. Exposición de Títeres Rauraychkani</t>
  </si>
  <si>
    <t>462 - 2019-DGIA/MC</t>
  </si>
  <si>
    <t>2019-0044684</t>
  </si>
  <si>
    <t>S0124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</si>
  <si>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</si>
  <si>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</si>
  <si>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</si>
  <si>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</si>
  <si>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</si>
  <si>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</si>
  <si>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</si>
  <si>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</si>
  <si>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</si>
  <si>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</si>
  <si>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</si>
  <si>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Congreso</t>
  </si>
  <si>
    <t>La prueba</t>
  </si>
  <si>
    <t>463 - 2019-DGIA/MC</t>
  </si>
  <si>
    <t>2019-45401</t>
  </si>
  <si>
    <t>S0113</t>
  </si>
  <si>
    <t>Plataforma de Cultura Viva Comunitaria de Lima Metropolitana</t>
  </si>
  <si>
    <t>Jirón Jaime Herrera N° 154 Dpto. C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</si>
  <si>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</si>
  <si>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</si>
  <si>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</si>
  <si>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</si>
  <si>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</si>
  <si>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</si>
  <si>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</si>
  <si>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3er Congreso Metropolitano de Cultura Viva Comunitaria de Lima - Independencia 2017</t>
  </si>
  <si>
    <t>7 Compromisos para transformar las políticas culturales a nivel local y regional-Debate Electoral de Lima: Los candidatos responden</t>
  </si>
  <si>
    <t>467 - 2019-DGIA/MC</t>
  </si>
  <si>
    <t>2019-0044110</t>
  </si>
  <si>
    <t>S0143</t>
  </si>
  <si>
    <t>Epicentro Trujillo</t>
  </si>
  <si>
    <t>Jirón Alfonso Ugarte numero 517 - departamento 302</t>
  </si>
  <si>
    <t>Avenida Larco N° 392, 2do piso DRSU, UCV</t>
  </si>
  <si>
    <t xml:space="preserve">Polo </t>
  </si>
  <si>
    <t>Arellano</t>
  </si>
  <si>
    <t>epicentro.trujillo.ac@gmail.com;</t>
  </si>
  <si>
    <t>wwww.epicentrotrujillo.org</t>
  </si>
  <si>
    <t>https://www.facebook.com/trujillo.epicentro/</t>
  </si>
  <si>
    <t>CinEpicentro, Cine con contenido</t>
  </si>
  <si>
    <t>Escritura diversa</t>
  </si>
  <si>
    <t>468 - 2019-DGIA/MC</t>
  </si>
  <si>
    <t>08.10 Venció en el 2017</t>
  </si>
  <si>
    <t>S0095</t>
  </si>
  <si>
    <t>Grupo Cultural de Danzas Ikaman Kuitamin Aidau (Los Protectores del Bosque) de la CC. NN. Bajo Naranjillo- Awajun</t>
  </si>
  <si>
    <t xml:space="preserve">Jirón Bolivar cuadra 13 Rioja </t>
  </si>
  <si>
    <t>Awajún</t>
  </si>
  <si>
    <t>Losa deportiva de la I.E. Bilingüe - Bajo Naranjillo s/n</t>
  </si>
  <si>
    <t>Iván</t>
  </si>
  <si>
    <t xml:space="preserve"> Mas </t>
  </si>
  <si>
    <t>Arévalo</t>
  </si>
  <si>
    <t>01046522</t>
  </si>
  <si>
    <t>ivanmasmas@hotmail.es;</t>
  </si>
  <si>
    <t>Elaboración de un diccionario bilingüe (castellano - awajún) y regionalismo de la zona</t>
  </si>
  <si>
    <t>Valorando la cultura peruana a través de la práctica de sus diversas danzas</t>
  </si>
  <si>
    <t>469 - 2019-DGIA/MC</t>
  </si>
  <si>
    <t>2019-41385</t>
  </si>
  <si>
    <t>S0066</t>
  </si>
  <si>
    <t>Lagarto Azul Producciones</t>
  </si>
  <si>
    <t>Calle Granada N° 205- 201</t>
  </si>
  <si>
    <t>La Molina</t>
  </si>
  <si>
    <t>Avenida La Molina cruce con Av. Javier Prado</t>
  </si>
  <si>
    <t>Jesus Vladimir</t>
  </si>
  <si>
    <t xml:space="preserve"> Zaragoza </t>
  </si>
  <si>
    <t>Velezmoro</t>
  </si>
  <si>
    <t>946 263 801</t>
  </si>
  <si>
    <t>vladimirzaragoza@yahoo.com;</t>
  </si>
  <si>
    <t>www.lagartoazulproducciones.pe</t>
  </si>
  <si>
    <t>https://www.facebook.com/lagartoazulproducciones/</t>
  </si>
  <si>
    <t>Lima Beatle Fest</t>
  </si>
  <si>
    <t>Batman Fest</t>
  </si>
  <si>
    <t>470 - 2019-DGIA/MC</t>
  </si>
  <si>
    <t>2019-37256</t>
  </si>
  <si>
    <t>S0123</t>
  </si>
  <si>
    <t>Asociación Art Restauro Pro Conservación, Restauración y Puesta en Valor de la Cultura, el Arte y el Patrimonio Artístico Histórico Cultual- Art Restauro</t>
  </si>
  <si>
    <t>Cusco</t>
  </si>
  <si>
    <t>Calle Camino Real 1275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</si>
  <si>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</si>
  <si>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</si>
  <si>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</si>
  <si>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</si>
  <si>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</si>
  <si>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</si>
  <si>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084 271 687 / 984356618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</si>
  <si>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</si>
  <si>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</si>
  <si>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</si>
  <si>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Cusco Mágico - Plataformas para la visualización de la transversalidad de la cultura como herramienta para el cambio y la inclusión social</t>
  </si>
  <si>
    <t>Plataformas de capacitación y formación comunitaria para el desarrollo de las políticas culturales a nivel local y regional</t>
  </si>
  <si>
    <t>471 - 2019-DGIA/MC</t>
  </si>
  <si>
    <t>08.10 Venció el 24/07/2019</t>
  </si>
  <si>
    <t>S0114</t>
  </si>
  <si>
    <t>Asociación Cultural Escuela Experimental</t>
  </si>
  <si>
    <t>Avenida Benavides N° 311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</si>
  <si>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</si>
  <si>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</si>
  <si>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</si>
  <si>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</si>
  <si>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</si>
  <si>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</si>
  <si>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</si>
  <si>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</si>
  <si>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Que ningún niño se quede sin cultura</t>
  </si>
  <si>
    <t>Pintando tu ciudad</t>
  </si>
  <si>
    <t>476 - 2019-DGIA/MC</t>
  </si>
  <si>
    <t>2019-0043952</t>
  </si>
  <si>
    <t>08.10 Venció el 01/06/2020</t>
  </si>
  <si>
    <t>S0118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</si>
  <si>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</si>
  <si>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</si>
  <si>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</si>
  <si>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</si>
  <si>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</si>
  <si>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</si>
  <si>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</si>
  <si>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</si>
  <si>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>00075273</t>
  </si>
  <si>
    <t xml:space="preserve"> 061579913 /
961093837</t>
  </si>
  <si>
    <t>Sugei_7@hotmail.com;</t>
  </si>
  <si>
    <t>Mocifu.ucayali@gmail.com ;</t>
  </si>
  <si>
    <t>https://www.facebook.com/MOCIFU/</t>
  </si>
  <si>
    <t>Taller Artístico “ La amistad, un valor sin igual” </t>
  </si>
  <si>
    <t>Día de la lucha contra los crímenes de odio </t>
  </si>
  <si>
    <t>477 - 2019-DGIA/MC</t>
  </si>
  <si>
    <t>2019-0044688</t>
  </si>
  <si>
    <t>08.10 Venció el 29/04/2019</t>
  </si>
  <si>
    <t>S0130</t>
  </si>
  <si>
    <t>Q’ota Panaycuna</t>
  </si>
  <si>
    <t xml:space="preserve">Jirón Acora 268, interior 3° piso 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</si>
  <si>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</si>
  <si>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</si>
  <si>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</si>
  <si>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</si>
  <si>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</si>
  <si>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</si>
  <si>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III Exposición Internacional de Mujeres Artistas “más allá de ser mujer"</t>
  </si>
  <si>
    <t>Taller igualdad de género</t>
  </si>
  <si>
    <t>478 - 2019-DGIA/MC</t>
  </si>
  <si>
    <t>2019-44641</t>
  </si>
  <si>
    <t>S0140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</si>
  <si>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</si>
  <si>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</si>
  <si>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</si>
  <si>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</si>
  <si>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</si>
  <si>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</si>
  <si>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</si>
  <si>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09382809</t>
  </si>
  <si>
    <t>victoriacabana.microcine@gmail.com;</t>
  </si>
  <si>
    <t>Cine en el Barrio: Educando a niños</t>
  </si>
  <si>
    <t>Cine para mujeres: Encontrándonos</t>
  </si>
  <si>
    <t>483 - 2019-DGIA/MC</t>
  </si>
  <si>
    <t>2019-46277</t>
  </si>
  <si>
    <t>S0166</t>
  </si>
  <si>
    <t>Ciudadaníasx: Activismo Cultural y Derechos Humanos</t>
  </si>
  <si>
    <t>Avenida Armendáriz N° 445</t>
  </si>
  <si>
    <t>Centro de Lima</t>
  </si>
  <si>
    <t xml:space="preserve">Fernando Terry </t>
  </si>
  <si>
    <t xml:space="preserve">Olivos </t>
  </si>
  <si>
    <t>07969007</t>
  </si>
  <si>
    <t>fernando.olivos@upch.pe;</t>
  </si>
  <si>
    <t>ciudadaniasx@ciudadaniasx.org;</t>
  </si>
  <si>
    <t>https://www.facebook.com/ciudadaniasx/</t>
  </si>
  <si>
    <t>Todxs vivimos en Macholandia</t>
  </si>
  <si>
    <t>Alócate: Si la homofobia es lo normal ALÓCATE.PE</t>
  </si>
  <si>
    <t>484 - 2019-DGIA/MC</t>
  </si>
  <si>
    <t>2019-52319</t>
  </si>
  <si>
    <t>S0163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</si>
  <si>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</si>
  <si>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</si>
  <si>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</si>
  <si>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</si>
  <si>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</si>
  <si>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40945028</t>
  </si>
  <si>
    <t>066 – 984002847;  941934152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</si>
  <si>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</si>
  <si>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</si>
  <si>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</si>
  <si>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</si>
  <si>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</si>
  <si>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III Festival Ayacuchano "Yuraq Cuculi - Paloma Blanca" Encuentro Iberoamericano de Teatro 2018 (En homenaje a la paz y lucha contra la violencia)</t>
  </si>
  <si>
    <t>Proyecto obra de teatro: "Lluvia granizada" Memoria y post violencia política del Perú</t>
  </si>
  <si>
    <t>485 - 2019-DGIA/MC</t>
  </si>
  <si>
    <t>2019-0051658</t>
  </si>
  <si>
    <t>S0179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</si>
  <si>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</si>
  <si>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</si>
  <si>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</si>
  <si>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</si>
  <si>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</si>
  <si>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10644946</t>
  </si>
  <si>
    <t>970 356 451</t>
  </si>
  <si>
    <t>microcine.yuyanapaq@gmail.com;</t>
  </si>
  <si>
    <t>https://www.facebook.com/Microcine-Yuyanapaq-274709025915728/</t>
  </si>
  <si>
    <t>Festival cultural</t>
  </si>
  <si>
    <t>"Sembrando ideas, para cosechar vidas"</t>
  </si>
  <si>
    <t>486 - 2019-DGIA/MC</t>
  </si>
  <si>
    <t>2019-0056016</t>
  </si>
  <si>
    <t>S0154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</si>
  <si>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</si>
  <si>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</si>
  <si>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</si>
  <si>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</si>
  <si>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</si>
  <si>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00805366</t>
  </si>
  <si>
    <t>976 931 811 / 044 536995 / 949 818 934</t>
  </si>
  <si>
    <t>jaddygm@gmail.com;</t>
  </si>
  <si>
    <t>comediantesitinerantes@gmail.com;</t>
  </si>
  <si>
    <t>https://www.facebook.com/comediantes.itinerantes/</t>
  </si>
  <si>
    <t>"Cuenta pe" Encuentro internacional de artes escénicas</t>
  </si>
  <si>
    <t>El club de las historias</t>
  </si>
  <si>
    <t>487 - 2019-DGIA/MC</t>
  </si>
  <si>
    <t>2019-0049114</t>
  </si>
  <si>
    <t>08.10 Venció 06/04/2016</t>
  </si>
  <si>
    <t>S0142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</si>
  <si>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</si>
  <si>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</si>
  <si>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</si>
  <si>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</si>
  <si>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</si>
  <si>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</si>
  <si>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42390215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</si>
  <si>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</si>
  <si>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</si>
  <si>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</si>
  <si>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</si>
  <si>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Producción de videoclips de tondero</t>
  </si>
  <si>
    <t>Realización del documental "memorias de un viejo tondero"</t>
  </si>
  <si>
    <t>521 - 2019-DGIA/MC</t>
  </si>
  <si>
    <t>2019-46193</t>
  </si>
  <si>
    <t>S0160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</si>
  <si>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</si>
  <si>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</si>
  <si>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</si>
  <si>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</si>
  <si>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</si>
  <si>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40186671</t>
  </si>
  <si>
    <t>949 668 899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</si>
  <si>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</si>
  <si>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</si>
  <si>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</si>
  <si>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</si>
  <si>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</si>
  <si>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II Concurso Internacional de educación de vanguardia en arte cultura e identidad. (Danza, teatro, música y artes visuales)</t>
  </si>
  <si>
    <t>Talleres artísticos "cultura para todos"</t>
  </si>
  <si>
    <t>488 - 2019-DGIA/MC</t>
  </si>
  <si>
    <t>2019-50586</t>
  </si>
  <si>
    <t>08.10 Venció el 04/08/2011</t>
  </si>
  <si>
    <t>S0171</t>
  </si>
  <si>
    <t>Asociación Centenario de Chimbote- Centro Cultural Centenario</t>
  </si>
  <si>
    <t>Chimbote</t>
  </si>
  <si>
    <t>Avenida Camino Real Manzana E Lote 1, Casco Urbano (Ex Prolongación Alfonso Ugarte 800)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</si>
  <si>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</si>
  <si>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</si>
  <si>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</si>
  <si>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</si>
  <si>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10296418</t>
  </si>
  <si>
    <t>994180675 ; 043 325175</t>
  </si>
  <si>
    <t>sdiestra@centroculturalcentenario.org;</t>
  </si>
  <si>
    <t>https://www.facebook.com/centroculturalcentenario/</t>
  </si>
  <si>
    <t>Orquesta sinfónica infantil juvenil de Chimbote - OSIJCH</t>
  </si>
  <si>
    <t>"Este puerto alucinado" (EPA) Festival Cultural Comunitario</t>
  </si>
  <si>
    <t>489 - 2019-DGIA/MC</t>
  </si>
  <si>
    <t>2019-51476</t>
  </si>
  <si>
    <t>08.10 Venció el 03/10/2019. 
Actualiza JD pero aun no ha constatado a PDC (04/10/2019 - 03/10/2021 )</t>
  </si>
  <si>
    <t>S0157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</si>
  <si>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</si>
  <si>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</si>
  <si>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</si>
  <si>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</si>
  <si>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</si>
  <si>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09468191</t>
  </si>
  <si>
    <t>918 459 485</t>
  </si>
  <si>
    <t>janet.gutarra@gmail.com;</t>
  </si>
  <si>
    <t>lunasolteatro@hotmail.com;</t>
  </si>
  <si>
    <t>https://www.facebook.com/LunaSolTeatro/</t>
  </si>
  <si>
    <t>Encuentro internacional de todas las artes MINKARTE</t>
  </si>
  <si>
    <t>Talleres de arte y creatividad</t>
  </si>
  <si>
    <t>490 - 2019-DGIA/MC</t>
  </si>
  <si>
    <t>2019-50304</t>
  </si>
  <si>
    <t>08.10 Venció el 08/08/2020.
Actualizó nueva JD pero aun no constata en PDC (08/08/2020 - 08/08/2022)</t>
  </si>
  <si>
    <t>S0169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</si>
  <si>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</si>
  <si>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</si>
  <si>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</si>
  <si>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</si>
  <si>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</si>
  <si>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</si>
  <si>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</si>
  <si>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42383859</t>
  </si>
  <si>
    <t>975123327 / 969579807 / 977583501</t>
  </si>
  <si>
    <t>das_sm@hotmail.com;</t>
  </si>
  <si>
    <t>patronatoyurimaguasshungos@gmail.com;</t>
  </si>
  <si>
    <t>https://www.facebook.com/PCYShungos/</t>
  </si>
  <si>
    <t>Carnaval del Achiote</t>
  </si>
  <si>
    <t>Festicalles</t>
  </si>
  <si>
    <t>491 - 2019-DGIA/MC</t>
  </si>
  <si>
    <t>2019-52371</t>
  </si>
  <si>
    <t>08.10 Vence el 16/09/2021</t>
  </si>
  <si>
    <t>S0176</t>
  </si>
  <si>
    <t>Llaqta Raymi</t>
  </si>
  <si>
    <t xml:space="preserve">Independencia </t>
  </si>
  <si>
    <t>Calle Los Laureles 20-22</t>
  </si>
  <si>
    <t>Independencia</t>
  </si>
  <si>
    <t xml:space="preserve">Tahuantinsuyo </t>
  </si>
  <si>
    <t xml:space="preserve">José Luis </t>
  </si>
  <si>
    <t xml:space="preserve">Vento </t>
  </si>
  <si>
    <t>Montalvo</t>
  </si>
  <si>
    <t>40076385</t>
  </si>
  <si>
    <t>curiajmy@gmail.com;</t>
  </si>
  <si>
    <t>llaqtaraymi@gmail.com;</t>
  </si>
  <si>
    <t>https://www.facebook.com/llaqta.raymi</t>
  </si>
  <si>
    <t>Enterados</t>
  </si>
  <si>
    <t>Escuela de líderes comunitarios</t>
  </si>
  <si>
    <t>492 - 2019-DGIA/MC</t>
  </si>
  <si>
    <t>2019-0055875</t>
  </si>
  <si>
    <t>S0162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</si>
  <si>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</si>
  <si>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</si>
  <si>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</si>
  <si>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</si>
  <si>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</si>
  <si>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</si>
  <si>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>42582152</t>
  </si>
  <si>
    <t xml:space="preserve">954 708 490 </t>
  </si>
  <si>
    <t>shalim62@hotmail.com;</t>
  </si>
  <si>
    <t>cuantovalelacultura@hotmail.com;</t>
  </si>
  <si>
    <t>https://www.facebook.com/AsociacionCulturalColectivoSurreal/
https://www.facebook.com/colectivo.surreal.5</t>
  </si>
  <si>
    <t xml:space="preserve">Festival Internacional afroperuano Kutuká </t>
  </si>
  <si>
    <t>Festival de literatura y arte visual en los extramuros del mundo</t>
  </si>
  <si>
    <t>493 - 2019-DGIA/MC</t>
  </si>
  <si>
    <t>2019-0051017</t>
  </si>
  <si>
    <t>08.10 Venció el 05/09/2014.
Actualizó JD ya no es Erick, es Cesar Chamergo 40769780, aun no constata en PDC (6/5/2019 -Oficial OCT- 5/5/2021)</t>
  </si>
  <si>
    <t>S0138</t>
  </si>
  <si>
    <t>Asociación Cultural Arte para todos Trujillo</t>
  </si>
  <si>
    <t>Victor Larco Herrera</t>
  </si>
  <si>
    <t>Avenida Los Paujiles Manzana 3, Lote 3, San Andrés, 5ta Etapa</t>
  </si>
  <si>
    <t>Calle Diego de Almagro N° 418</t>
  </si>
  <si>
    <t xml:space="preserve">Germán Eladio </t>
  </si>
  <si>
    <t xml:space="preserve">Ruiz </t>
  </si>
  <si>
    <t>Villanueva</t>
  </si>
  <si>
    <t>18108588</t>
  </si>
  <si>
    <t>958 948 282</t>
  </si>
  <si>
    <t>germanyca-1@hotmail.com;</t>
  </si>
  <si>
    <t>arteparatodostrujillo@hotmail.com;</t>
  </si>
  <si>
    <t>https://www.facebook.com/arteparatodostrujillo/</t>
  </si>
  <si>
    <t>Muestra colectiva multidisciplinaria "Rompe tu silencio" - No a la violencia</t>
  </si>
  <si>
    <t>Muestra inclusiva de artes integradas "Juntos para crecer"</t>
  </si>
  <si>
    <t>601 - 2019-DGIA/MC</t>
  </si>
  <si>
    <t>2019-47207</t>
  </si>
  <si>
    <t>08.10 Vence el 24/05/2022.
Generó RUC el 14/07/2020</t>
  </si>
  <si>
    <t>S0136</t>
  </si>
  <si>
    <t>Centro Cultural Illariy Producciones</t>
  </si>
  <si>
    <t xml:space="preserve">Jirón Simón Bolivar N° 273, Urbanización San Martín </t>
  </si>
  <si>
    <t xml:space="preserve">Avenida San Martín N° 529 </t>
  </si>
  <si>
    <t xml:space="preserve">Silvia Rosa </t>
  </si>
  <si>
    <t xml:space="preserve">Huerta </t>
  </si>
  <si>
    <t>15731217</t>
  </si>
  <si>
    <t>karla_rubi@hotmail.com;</t>
  </si>
  <si>
    <t>illariy_amanecer@hotmail.com;</t>
  </si>
  <si>
    <t>https://www.facebook.com/IllariyProducciones/</t>
  </si>
  <si>
    <t xml:space="preserve">Killa Raymi – Fiesta a la luna y a la fecundidad </t>
  </si>
  <si>
    <t xml:space="preserve">Tropa de sikuris y antaras de caral </t>
  </si>
  <si>
    <t>495 - 2019-DGIA/MC</t>
  </si>
  <si>
    <t>2019-48084</t>
  </si>
  <si>
    <t>S0151</t>
  </si>
  <si>
    <t>Asociación Cultural Danza PDC</t>
  </si>
  <si>
    <t>Calle Ciro Alegría N° 646, Urbanización Las Quintanas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</si>
  <si>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</si>
  <si>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</si>
  <si>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</si>
  <si>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</si>
  <si>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74599552</t>
  </si>
  <si>
    <t>carolinagamallo7@gmail.com;</t>
  </si>
  <si>
    <t>pasiondecalle@gmail.com;</t>
  </si>
  <si>
    <t>https://www.facebook.com/AsociacionCulturalPasiondeCalle/</t>
  </si>
  <si>
    <t>Espacio Cultural "Danza lider El Porvenir"</t>
  </si>
  <si>
    <t>Programa Cultural "Movimiento y expresión en mi cole"</t>
  </si>
  <si>
    <t>496 - 2019-DGIA/MC</t>
  </si>
  <si>
    <t>2019-0048546</t>
  </si>
  <si>
    <t>08.10 Venció 15/11/2018</t>
  </si>
  <si>
    <t>S0139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</si>
  <si>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</si>
  <si>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</si>
  <si>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</si>
  <si>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</si>
  <si>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</si>
  <si>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03373403</t>
  </si>
  <si>
    <t>robertmas_v@hotmail.com;</t>
  </si>
  <si>
    <t>https://www.facebook.com/Cuarta-Pared-Piura-774395622662318/</t>
  </si>
  <si>
    <t>Otro: Talleres de teatro</t>
  </si>
  <si>
    <t>Programa de Cuentacuentos: Había una vez</t>
  </si>
  <si>
    <t xml:space="preserve">Programa: Una tarde para hacer teatro </t>
  </si>
  <si>
    <t>497 - 2019-DGIA/MC</t>
  </si>
  <si>
    <t>2019-47392</t>
  </si>
  <si>
    <t>S0135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</si>
  <si>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</si>
  <si>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</si>
  <si>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</si>
  <si>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</si>
  <si>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41741855</t>
  </si>
  <si>
    <t>953 401 195 / 949 655 745</t>
  </si>
  <si>
    <t>leslie_arribasplata@hotmail.com;</t>
  </si>
  <si>
    <t>info@cuatrogatosperu.com;</t>
  </si>
  <si>
    <t>https://www.facebook.com/CuatroGatos.AC/</t>
  </si>
  <si>
    <t>Libros libres</t>
  </si>
  <si>
    <t>Festival Internacional de Clown - Festin Clown Trujillo</t>
  </si>
  <si>
    <t>498 - 2019-DGIA/MC</t>
  </si>
  <si>
    <t>2019-46977</t>
  </si>
  <si>
    <t>08.10 Venció el 06/03/2020</t>
  </si>
  <si>
    <t>S0131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</si>
  <si>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</si>
  <si>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</si>
  <si>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</si>
  <si>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</si>
  <si>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</si>
  <si>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</si>
  <si>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16690483</t>
  </si>
  <si>
    <t>efernandezv23@hotmail.com ;</t>
  </si>
  <si>
    <t>estirpemochica@hotmail.com;</t>
  </si>
  <si>
    <t>https://www.facebook.com/CorporacionEstirpe/</t>
  </si>
  <si>
    <t xml:space="preserve">Festival de danzas Lambayecanas, Peruanas, Latinoamericanas para el espectáculo - Lamdafest </t>
  </si>
  <si>
    <t xml:space="preserve">Fitness Folklórico  </t>
  </si>
  <si>
    <t>499 - 2019-DGIA/MC</t>
  </si>
  <si>
    <t>2019-0048463</t>
  </si>
  <si>
    <t>S0132</t>
  </si>
  <si>
    <t>Asociación Cultural Cinetiquetas</t>
  </si>
  <si>
    <t>Malecón Eguiguren Manzana B, Lote 16</t>
  </si>
  <si>
    <t>Calle Tacna N° 970</t>
  </si>
  <si>
    <t xml:space="preserve">Segundo Buenaventura </t>
  </si>
  <si>
    <t xml:space="preserve">Chávez </t>
  </si>
  <si>
    <t>Albirena</t>
  </si>
  <si>
    <t>976 662 554 / 073 308 428</t>
  </si>
  <si>
    <t>segundochavezalbirena@gmail.com;</t>
  </si>
  <si>
    <t>https://www.facebook.com/Microcine-Chaski-Cinetiquetas-164315643675151/</t>
  </si>
  <si>
    <t>Muestra de cine: Agua y desarrollo "Volver a nuestras raíces, para construir un mejor futuro"</t>
  </si>
  <si>
    <t>Cine participativo en el aula: Fortaleciendo la identidad cultural - Casonas en Piura</t>
  </si>
  <si>
    <t>500 - 2019-DGIA/MC</t>
  </si>
  <si>
    <t>2019-0045259</t>
  </si>
  <si>
    <t>08.10 Ruc de Baja (19/02/2016)</t>
  </si>
  <si>
    <t>S0167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</si>
  <si>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</si>
  <si>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</si>
  <si>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</si>
  <si>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</si>
  <si>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</si>
  <si>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09746508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</si>
  <si>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</si>
  <si>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</si>
  <si>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</si>
  <si>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</si>
  <si>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Talleres artísticos haciendo pueblo "La ruta de los Colliqs"</t>
  </si>
  <si>
    <t>Hatun Raymi (Fiesta grande)</t>
  </si>
  <si>
    <t>501 - 2019-DGIA/MC</t>
  </si>
  <si>
    <t>2019-52899</t>
  </si>
  <si>
    <t>08.10 Venció en 22/02/2018</t>
  </si>
  <si>
    <t>S0161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</si>
  <si>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</si>
  <si>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</si>
  <si>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</si>
  <si>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</si>
  <si>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</si>
  <si>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47248427</t>
  </si>
  <si>
    <t>/ 998945285 / 942439655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</si>
  <si>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</si>
  <si>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</si>
  <si>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</si>
  <si>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</si>
  <si>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Chalako in the wall</t>
  </si>
  <si>
    <t>Escuela popular de HipHop Trascender</t>
  </si>
  <si>
    <t>502 - 2019-DGIA/MC</t>
  </si>
  <si>
    <t>2019-0048724</t>
  </si>
  <si>
    <t>S0141</t>
  </si>
  <si>
    <t>GENERARTE</t>
  </si>
  <si>
    <t>Calle José De la Torre Ugarte N° 239</t>
  </si>
  <si>
    <t xml:space="preserve">María Milagros </t>
  </si>
  <si>
    <t>Esquivel</t>
  </si>
  <si>
    <t>09541285</t>
  </si>
  <si>
    <t>994 671 661 / 471 8706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</si>
  <si>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</si>
  <si>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</si>
  <si>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</si>
  <si>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</si>
  <si>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SED…Conéctate con el agua</t>
  </si>
  <si>
    <t>Hecho en China</t>
  </si>
  <si>
    <t>503 - 2019-DGIA/MC</t>
  </si>
  <si>
    <t>2019-47955</t>
  </si>
  <si>
    <t>S0146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</si>
  <si>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</si>
  <si>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</si>
  <si>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</si>
  <si>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</si>
  <si>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</si>
  <si>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45781063</t>
  </si>
  <si>
    <t>933 355 299</t>
  </si>
  <si>
    <t>bpcesarvallejo@gmail.com;</t>
  </si>
  <si>
    <t>https://www.facebook.com/bibliotecacesarvallejo/</t>
  </si>
  <si>
    <t>Escuela HipHop - "Yachaqay Khuska"</t>
  </si>
  <si>
    <t>Escuela de formación de jóvenes en Derechos Humanos</t>
  </si>
  <si>
    <t>504 - 2019-DGIA/MC</t>
  </si>
  <si>
    <t>2019-49176</t>
  </si>
  <si>
    <t>S0186</t>
  </si>
  <si>
    <t>Asociación Civil Feria Internacional del Libro de Piura- ACFILPI</t>
  </si>
  <si>
    <t>Veintiseis de octubre</t>
  </si>
  <si>
    <t>Calle Ayabaca 440 Santa Rosa</t>
  </si>
  <si>
    <t>Calle Ayabaca N° 440 Santa Rosa</t>
  </si>
  <si>
    <t xml:space="preserve">Landy Ronald </t>
  </si>
  <si>
    <t xml:space="preserve">Arrunátegui </t>
  </si>
  <si>
    <t>Vilela</t>
  </si>
  <si>
    <t>02865310</t>
  </si>
  <si>
    <t>redesasociacioncivilfilpi@gmail.com;</t>
  </si>
  <si>
    <t>filpiura2012@gmail.com;</t>
  </si>
  <si>
    <t>https://www.facebook.com/ACFILPINoticiasOficial/</t>
  </si>
  <si>
    <t>VII Feria Internacional del Libro de Piura - FILPI 2018</t>
  </si>
  <si>
    <t>Feria del Libro Piura lee en navidad</t>
  </si>
  <si>
    <t>505 - 2019-DGIA/MC</t>
  </si>
  <si>
    <t>2019-57703</t>
  </si>
  <si>
    <t>08.10 Venció el 12/07/2018</t>
  </si>
  <si>
    <t>S0159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</si>
  <si>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</si>
  <si>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</si>
  <si>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</si>
  <si>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</si>
  <si>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</si>
  <si>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</si>
  <si>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</si>
  <si>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04065280</t>
  </si>
  <si>
    <t>sevsuarezm@hotmail.com;</t>
  </si>
  <si>
    <t>https://www.facebook.com/heraldos.derockovich</t>
  </si>
  <si>
    <t>Creación, ejecución y difusión de huaynos y mulizas para ser estrenados y cantados por el pueblo de Pasco en la Calixtrada Cerreña - 2019</t>
  </si>
  <si>
    <t>Difusión radial: el huayno y la muliza conversatorio: El origen de la muliza</t>
  </si>
  <si>
    <t>506 - 2019-DGIA/MC</t>
  </si>
  <si>
    <t>2019-0050745</t>
  </si>
  <si>
    <t>S0188</t>
  </si>
  <si>
    <t>Huaycán Cultural</t>
  </si>
  <si>
    <t xml:space="preserve">Ate </t>
  </si>
  <si>
    <t>UCV 22, Zona A, N° 8, Haycán</t>
  </si>
  <si>
    <t>Jirón Prolongación Los Incas sin numero, Huaycán</t>
  </si>
  <si>
    <t xml:space="preserve">Prisciliano Eduardo </t>
  </si>
  <si>
    <t xml:space="preserve">Quispe </t>
  </si>
  <si>
    <t>Salcedo</t>
  </si>
  <si>
    <t>45099257</t>
  </si>
  <si>
    <t>994 348 941</t>
  </si>
  <si>
    <t>eduardoquispealcedo@gmail.com;</t>
  </si>
  <si>
    <t>huaycancultural@gmail.com;</t>
  </si>
  <si>
    <t>https://www.facebook.com/Huayc%C3%A1n-Cultural-1012535455484113/</t>
  </si>
  <si>
    <t>Un domingo en la Huaca</t>
  </si>
  <si>
    <t>Feria de juegos tradicionales</t>
  </si>
  <si>
    <t>507 - 2019-DGIA/MC</t>
  </si>
  <si>
    <t>2019-0059224</t>
  </si>
  <si>
    <t>S0174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</si>
  <si>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</si>
  <si>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</si>
  <si>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</si>
  <si>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</si>
  <si>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</si>
  <si>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</si>
  <si>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09805687</t>
  </si>
  <si>
    <t>titerestarbol@gmail.com;</t>
  </si>
  <si>
    <t>https://www.facebook.com/tarbol.teatrodetiteres/</t>
  </si>
  <si>
    <t>Bajo el mismo cielo. Títeres en espacio público</t>
  </si>
  <si>
    <t>Los títeres en la educación</t>
  </si>
  <si>
    <t>508 - 2019-DGIA/MC</t>
  </si>
  <si>
    <t>2019-0055717</t>
  </si>
  <si>
    <t>08.10 Vence el 24/01/2022</t>
  </si>
  <si>
    <t>S0170</t>
  </si>
  <si>
    <t>Asociación Cultural Teatrovivo</t>
  </si>
  <si>
    <t>Avenida Lima N° 106, departamento 301</t>
  </si>
  <si>
    <t>Avenida Lima 106, departamento 301</t>
  </si>
  <si>
    <t xml:space="preserve">Olga Eugenia </t>
  </si>
  <si>
    <t xml:space="preserve">Barcenas </t>
  </si>
  <si>
    <t>Freyre</t>
  </si>
  <si>
    <t>07210405</t>
  </si>
  <si>
    <t>olgabarcenas@gmail.com;</t>
  </si>
  <si>
    <t>teatrovivo@teatrovivo.org.pe;</t>
  </si>
  <si>
    <t>https://www.facebook.com/Teatrovivoperu/</t>
  </si>
  <si>
    <t>Otros: Salud mental</t>
  </si>
  <si>
    <t>Una RUA: concertación de una ruta única de atención a niñas, niños y adolescentes víctimas de explotación sexual- Etapa  I y II</t>
  </si>
  <si>
    <t>Campaña Superando Barreras</t>
  </si>
  <si>
    <t>509 - 2019-DGIA/MC</t>
  </si>
  <si>
    <t>2019-0057678</t>
  </si>
  <si>
    <t>08.10 Vence el 10/08/2021.</t>
  </si>
  <si>
    <t>S0180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</si>
  <si>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</si>
  <si>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</si>
  <si>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</si>
  <si>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</si>
  <si>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</si>
  <si>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29648067</t>
  </si>
  <si>
    <t>953876609 / 974330099</t>
  </si>
  <si>
    <t>anaqueronte@hotmail.com;</t>
  </si>
  <si>
    <t>https://www.facebook.com/anaqueronte/
https://www.facebook.com/anaqueronte.asociacion</t>
  </si>
  <si>
    <t>01189848</t>
  </si>
  <si>
    <t>Festiniños 2019</t>
  </si>
  <si>
    <t>Aranwa - Festival del Sol</t>
  </si>
  <si>
    <t>510 - 2019-DGIA/MC</t>
  </si>
  <si>
    <t>2019-0056591</t>
  </si>
  <si>
    <t>08.10 Venció el 18/10/2019</t>
  </si>
  <si>
    <t>S0175</t>
  </si>
  <si>
    <t>Colectivo Cultural Nación Bagua</t>
  </si>
  <si>
    <t>Jirón Madre de Dios N° 391</t>
  </si>
  <si>
    <t xml:space="preserve">Manuel Elvis </t>
  </si>
  <si>
    <t>Chugna</t>
  </si>
  <si>
    <t>Veliz</t>
  </si>
  <si>
    <t>10729296</t>
  </si>
  <si>
    <t>elvis_chugna@yahoo.es;</t>
  </si>
  <si>
    <t>https://www.facebook.com/elvis.chugna.9</t>
  </si>
  <si>
    <t>I Coloquio - Historia de la provincia de Bagua (Avances y perspectivas)</t>
  </si>
  <si>
    <t>Las raíces religiosas de los pueblos de Jaén, San Ignacio y Bagua</t>
  </si>
  <si>
    <t>511 - 2019-DGIA/MC</t>
  </si>
  <si>
    <t>2019-0055718</t>
  </si>
  <si>
    <t>S0178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</si>
  <si>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</si>
  <si>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</si>
  <si>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</si>
  <si>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</si>
  <si>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</si>
  <si>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17829206</t>
  </si>
  <si>
    <t>44 594988 / 948484508</t>
  </si>
  <si>
    <t>contactos@ceprocut.org;</t>
  </si>
  <si>
    <t>https://www.facebook.com/Ceprocutperu/?ref=br_rs</t>
  </si>
  <si>
    <t>03145426</t>
  </si>
  <si>
    <t>Otros: Festivales musicales</t>
  </si>
  <si>
    <t>Formando formadores intergeneracionales en la música folclórica Taller y Orquesta Andina Juvenil</t>
  </si>
  <si>
    <t>Concurso Nacional Juvenil de Cuento "Germán Patrón Candela"</t>
  </si>
  <si>
    <t>512 - 2019-DGIA/MC</t>
  </si>
  <si>
    <t>2019-0055276</t>
  </si>
  <si>
    <t>08.10 Venció en el 2019. 
Actualizó JD 02/09/2019 - 02/09/2024, pero aun no constata a PDC.</t>
  </si>
  <si>
    <t>S0173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</si>
  <si>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</si>
  <si>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</si>
  <si>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</si>
  <si>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</si>
  <si>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</si>
  <si>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</si>
  <si>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15585686</t>
  </si>
  <si>
    <t>01 232 6295 / 965334691</t>
  </si>
  <si>
    <t>hatunrunakuna@gmail.com;</t>
  </si>
  <si>
    <t>https://www.facebook.com/HatunRunakuna
https://www.facebook.com/Asociaci%C3%B3n-Cultural-Hatun-Runakuna-1494365997445509/</t>
  </si>
  <si>
    <t>50217176</t>
  </si>
  <si>
    <t>Plataforma multidisciplinaria para el desarrollo de la cultura</t>
  </si>
  <si>
    <t>Cambiando vidas a través del arte</t>
  </si>
  <si>
    <t>513 - 2019-DGIA/MC</t>
  </si>
  <si>
    <t>2019-0055318</t>
  </si>
  <si>
    <t>08.10 Vence el 06/05/2023</t>
  </si>
  <si>
    <t>S0193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</si>
  <si>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</si>
  <si>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</si>
  <si>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</si>
  <si>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</si>
  <si>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</si>
  <si>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41801212</t>
  </si>
  <si>
    <t>959 251 087/ 986699723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</si>
  <si>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</si>
  <si>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</si>
  <si>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</si>
  <si>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</si>
  <si>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</si>
  <si>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20545823072 </t>
  </si>
  <si>
    <t>Deporte para el desarrollo: Surf Therapy</t>
  </si>
  <si>
    <t>Urbanismo Comunitario: La Base, lugar de aprendizaje activo</t>
  </si>
  <si>
    <t>514 - 2019-DGIA/MC</t>
  </si>
  <si>
    <t>2019-0060193</t>
  </si>
  <si>
    <t>08.10 Venció 19/01/2014</t>
  </si>
  <si>
    <t>S0181</t>
  </si>
  <si>
    <t>SELVÁMONOS</t>
  </si>
  <si>
    <t>Calle San Sebartian Telleria N° 285</t>
  </si>
  <si>
    <t>Oxapampa</t>
  </si>
  <si>
    <t>Chontabamba</t>
  </si>
  <si>
    <t>Avenida Chontabamba</t>
  </si>
  <si>
    <t>Lionel Charles</t>
  </si>
  <si>
    <t xml:space="preserve"> Michel </t>
  </si>
  <si>
    <t>Igersheim</t>
  </si>
  <si>
    <t>001019927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</si>
  <si>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</si>
  <si>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</si>
  <si>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</si>
  <si>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</si>
  <si>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</si>
  <si>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12500609</t>
  </si>
  <si>
    <t>20536697196</t>
  </si>
  <si>
    <t>Festival Selvámonos</t>
  </si>
  <si>
    <t>Semana Cultural</t>
  </si>
  <si>
    <t>515 - 2019-DGIA/MC</t>
  </si>
  <si>
    <t>2019-0057249</t>
  </si>
  <si>
    <t>08.10 Venció 14/06/2020</t>
  </si>
  <si>
    <t>S0183</t>
  </si>
  <si>
    <t>Asociación Cultural “Los Pinchudos”</t>
  </si>
  <si>
    <t>Jirón Huallaga  N° 1535</t>
  </si>
  <si>
    <t>Avenida Prolongación Grau ("I.E. Héroes del Cenepa") La Merced</t>
  </si>
  <si>
    <t xml:space="preserve">Mirian </t>
  </si>
  <si>
    <t xml:space="preserve">Arevalo </t>
  </si>
  <si>
    <t>Hernandez</t>
  </si>
  <si>
    <t>01002213</t>
  </si>
  <si>
    <t>minky1403@hotmail.com;</t>
  </si>
  <si>
    <t>042 546630</t>
  </si>
  <si>
    <t>https://www.facebook.com/Los-Pinchudos-889873144538911/</t>
  </si>
  <si>
    <t>El arte es mi pasión</t>
  </si>
  <si>
    <t>Arte, tradición y costumbre por siempre</t>
  </si>
  <si>
    <t>516 - 2019-DGIA/MC</t>
  </si>
  <si>
    <t>2019-0057901</t>
  </si>
  <si>
    <t>S0177</t>
  </si>
  <si>
    <t>Asociación Cultural Qolla Perú</t>
  </si>
  <si>
    <t>Pasaje Ronald Campos Manzana D2, Lote 10, piso 1, Urbanización Honor y Lealtad</t>
  </si>
  <si>
    <t>Paseo de los Héroes Navales N.A., Cercado de Lima</t>
  </si>
  <si>
    <t xml:space="preserve">Víctor Andrés </t>
  </si>
  <si>
    <t xml:space="preserve">Portocarrero </t>
  </si>
  <si>
    <t>Ramos</t>
  </si>
  <si>
    <t>45434949</t>
  </si>
  <si>
    <t>andres.portocarrero@hotmail.com;</t>
  </si>
  <si>
    <t>acqollaperu@gmail.com;</t>
  </si>
  <si>
    <t>https://www.facebook.com/QollaPeru/</t>
  </si>
  <si>
    <t>Ensayo abierto</t>
  </si>
  <si>
    <t>Puesta en escena "Fe y Devoción: Mamita Candelaria"</t>
  </si>
  <si>
    <t>520 - 2019-DGIA/MC</t>
  </si>
  <si>
    <t>2019-0055881</t>
  </si>
  <si>
    <t>08.10 Venció el 27/11/2019</t>
  </si>
  <si>
    <t>S0158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</si>
  <si>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</si>
  <si>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</si>
  <si>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</si>
  <si>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</si>
  <si>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</si>
  <si>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72522351</t>
  </si>
  <si>
    <t>w.f.m.cervantes@gmail.com;</t>
  </si>
  <si>
    <t>yapafs@gmail.com;</t>
  </si>
  <si>
    <t>https://www.facebook.com/YapaFilmsAudiovisuales/</t>
  </si>
  <si>
    <t>https://www.instagram.com/yapafilms/?hl=es-la</t>
  </si>
  <si>
    <t>"Mercado"</t>
  </si>
  <si>
    <t>Serie de cortometrajes de temática arequipeña</t>
  </si>
  <si>
    <t>517 - 2019-DGIA/MC</t>
  </si>
  <si>
    <t>2019-0050506</t>
  </si>
  <si>
    <t>S0145</t>
  </si>
  <si>
    <t>Promotora Cultural de Saberes Tradicionales Andinos - Amazónicos "Kusy Wilka"</t>
  </si>
  <si>
    <t>San Borja</t>
  </si>
  <si>
    <t>Calle Las Gardenias 275</t>
  </si>
  <si>
    <t>Avenida Canada cuadra 25, Huaca San Borja</t>
  </si>
  <si>
    <t xml:space="preserve">Ketty Rosario </t>
  </si>
  <si>
    <t xml:space="preserve">Condor </t>
  </si>
  <si>
    <t>Barzola</t>
  </si>
  <si>
    <t>10247641</t>
  </si>
  <si>
    <t>kusywilka@gmail.com;</t>
  </si>
  <si>
    <t>https://www.facebook.com/promotorakusywilka/</t>
  </si>
  <si>
    <t>Celebración de las festividades del calendario Andino "Mateo Salado"</t>
  </si>
  <si>
    <t>Festividades de calendario Andino "Raymis" Huaca San Borja</t>
  </si>
  <si>
    <t>518 - 2019-DGIA/MC</t>
  </si>
  <si>
    <t>2019-0048562</t>
  </si>
  <si>
    <t>S0172</t>
  </si>
  <si>
    <t>Yupi Teatro</t>
  </si>
  <si>
    <t xml:space="preserve">Castilla </t>
  </si>
  <si>
    <t>Jirón Las Rosas Manzana I, II Etapa, 13 - B, La Primavera</t>
  </si>
  <si>
    <t>Calle Parque Infantil "Miguel Cortés", Cercado de Piura</t>
  </si>
  <si>
    <t xml:space="preserve">Lucio Alexander </t>
  </si>
  <si>
    <t xml:space="preserve">Gallo </t>
  </si>
  <si>
    <t>Rosillo</t>
  </si>
  <si>
    <t>44472461</t>
  </si>
  <si>
    <t>actorcito@hotmail.com;</t>
  </si>
  <si>
    <t>yupiteatro@gmail.com;</t>
  </si>
  <si>
    <t>https://www.facebook.com/yupiteatro.espectaculos</t>
  </si>
  <si>
    <t>https://www.instagram.com/yupiteatro/?hl=es-la</t>
  </si>
  <si>
    <t>Expo arte al parque</t>
  </si>
  <si>
    <t>"Visitas artísticas reflexivas"</t>
  </si>
  <si>
    <t>519 - 2019-DGIA/MC</t>
  </si>
  <si>
    <t>2019-0053394</t>
  </si>
  <si>
    <t>S0148</t>
  </si>
  <si>
    <t>OpenTrujillo</t>
  </si>
  <si>
    <t>Avenida España N° 271</t>
  </si>
  <si>
    <t xml:space="preserve">Alberto Francisco </t>
  </si>
  <si>
    <t xml:space="preserve">Castillo </t>
  </si>
  <si>
    <t>Gabrielli</t>
  </si>
  <si>
    <t>18081356</t>
  </si>
  <si>
    <t>044 620116 / 922 057 578 - 949 385 973</t>
  </si>
  <si>
    <t>fcastillogabrielli@gmail.com;</t>
  </si>
  <si>
    <t>opentrujillo@yahoo.com.pe;</t>
  </si>
  <si>
    <t>https://www.facebook.com/opentrujillo/</t>
  </si>
  <si>
    <t>Tics, nuevos medios y/o videojuegos</t>
  </si>
  <si>
    <t>Seminario de periodismo cultural</t>
  </si>
  <si>
    <t>Lookendo Programa de entrevistas</t>
  </si>
  <si>
    <t>522 - 2019-DGIA/MC</t>
  </si>
  <si>
    <t>2019-0047786</t>
  </si>
  <si>
    <t>S0192</t>
  </si>
  <si>
    <t>Colectivo "La Combi"</t>
  </si>
  <si>
    <t>Gregorio Albarracín</t>
  </si>
  <si>
    <t>Asociación Las Buganvillas Manzana I, Lote 35</t>
  </si>
  <si>
    <t xml:space="preserve">Tacna </t>
  </si>
  <si>
    <t>Calle Alto Lima N° 2128</t>
  </si>
  <si>
    <t xml:space="preserve">Mery </t>
  </si>
  <si>
    <t>47891277</t>
  </si>
  <si>
    <t>933 311 675</t>
  </si>
  <si>
    <t>urpi.mr31@gmail.com;</t>
  </si>
  <si>
    <t>https://www.facebook.com/tuperfil.tacna;
https://www.facebook.com/PASAJESTACNA/</t>
  </si>
  <si>
    <t>Programa de entrevistas "#Tuperfil"</t>
  </si>
  <si>
    <t>Performance "Las Ofeliacas"</t>
  </si>
  <si>
    <t>616 - 2019-DGIA/MC</t>
  </si>
  <si>
    <t>2019-0057749</t>
  </si>
  <si>
    <t>S0190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</si>
  <si>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</si>
  <si>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</si>
  <si>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</si>
  <si>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</si>
  <si>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</si>
  <si>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 xml:space="preserve">40379424 </t>
  </si>
  <si>
    <t>999 256 918</t>
  </si>
  <si>
    <t>intipacha_teatro@hotmail.com;</t>
  </si>
  <si>
    <t>hebertiteresperu@gmail.com;</t>
  </si>
  <si>
    <t>https://www.facebook.com/TeatroIntipacha</t>
  </si>
  <si>
    <t>VI Sheati títere internacional Perú 2019</t>
  </si>
  <si>
    <t>III Encuentro de titiriteros escolares Perú 2019</t>
  </si>
  <si>
    <t>624 - 2019-DGIA/MC</t>
  </si>
  <si>
    <t>2019-0059335</t>
  </si>
  <si>
    <t>S0197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</si>
  <si>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</si>
  <si>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</si>
  <si>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</si>
  <si>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</si>
  <si>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</si>
  <si>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25793742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</si>
  <si>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</si>
  <si>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</si>
  <si>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</si>
  <si>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</si>
  <si>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Festival "Celebremos Fiestas Patrias" 2017</t>
  </si>
  <si>
    <t>Festival "Celebrando a Lima desde todas las Limas"</t>
  </si>
  <si>
    <t>623 - 2019-DGIA/MC</t>
  </si>
  <si>
    <t>2019-0060524</t>
  </si>
  <si>
    <t>S0209</t>
  </si>
  <si>
    <t>Instituto de Cultura Raíces del Perú - Chepén</t>
  </si>
  <si>
    <t>Chepén</t>
  </si>
  <si>
    <t xml:space="preserve">Calle Trujillo N° 750 </t>
  </si>
  <si>
    <t xml:space="preserve">Calle Trujillo 750 </t>
  </si>
  <si>
    <t>Segundo Samuel</t>
  </si>
  <si>
    <t xml:space="preserve">Torrejón </t>
  </si>
  <si>
    <t>Mori</t>
  </si>
  <si>
    <t>19256608</t>
  </si>
  <si>
    <t>samueltorrejon76@gmail.com;</t>
  </si>
  <si>
    <t>seguntotorrejon76@gmail.com;</t>
  </si>
  <si>
    <t>https://www.facebook.com/raicesdelperutorrejon/</t>
  </si>
  <si>
    <t>Festival Internacional "Danzando en la Perla del Norte"</t>
  </si>
  <si>
    <t>Festival Internacional Señor de Huamantanga</t>
  </si>
  <si>
    <t>626 - 2019-DGIA/MC</t>
  </si>
  <si>
    <t>2019-63968</t>
  </si>
  <si>
    <t>08.10 Vence el 01/07/2021</t>
  </si>
  <si>
    <t>S0182</t>
  </si>
  <si>
    <t>Centro Cultural Kaypi</t>
  </si>
  <si>
    <t>Avenida Parque Zonal N° 898</t>
  </si>
  <si>
    <t>Hugo Junior</t>
  </si>
  <si>
    <t xml:space="preserve"> Elguera </t>
  </si>
  <si>
    <t>Solar</t>
  </si>
  <si>
    <t>44387930</t>
  </si>
  <si>
    <t>juniorelguera@hotmail.com;</t>
  </si>
  <si>
    <t>centroculturalkaypi@gmail.com;</t>
  </si>
  <si>
    <t>www.facebook.com/KaypiArte</t>
  </si>
  <si>
    <t>Taller comunitario Música para Todos</t>
  </si>
  <si>
    <t>Biblioteca Popular José María Arguedas</t>
  </si>
  <si>
    <t>622 - 2019-DGIA/MC</t>
  </si>
  <si>
    <t>2019-0057116</t>
  </si>
  <si>
    <t>S0185</t>
  </si>
  <si>
    <t>Asociación Cultural de Difusión Afroperuano Lundú</t>
  </si>
  <si>
    <t>Calle Napo N° 276, Urbanización Quiñones Satélite</t>
  </si>
  <si>
    <t>Avenida Luis Gonzales N° 345</t>
  </si>
  <si>
    <t xml:space="preserve">Victor Eduardo </t>
  </si>
  <si>
    <t xml:space="preserve">Carrillo </t>
  </si>
  <si>
    <t>Villena</t>
  </si>
  <si>
    <t>42875126</t>
  </si>
  <si>
    <t>eduardocarrillo23@hotmail.com;</t>
  </si>
  <si>
    <t>afrolundu@gmail.com;</t>
  </si>
  <si>
    <t>AC Lundú afroperuana, Lundú</t>
  </si>
  <si>
    <t>I Festival Internacional de Música y Danza AfroChiclayo</t>
  </si>
  <si>
    <t>Talleres de capacitación</t>
  </si>
  <si>
    <t>621 - 2019-DGIA/MC</t>
  </si>
  <si>
    <t>2019-0058472</t>
  </si>
  <si>
    <t>08.10 Venció el 21/10/2011</t>
  </si>
  <si>
    <t>S0191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</si>
  <si>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</si>
  <si>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</si>
  <si>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</si>
  <si>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</si>
  <si>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</si>
  <si>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04081518</t>
  </si>
  <si>
    <t>942 984 605 / 963685753</t>
  </si>
  <si>
    <t>asociacionyarovillca@gmail.com;</t>
  </si>
  <si>
    <t>jlmalpac@hotmail.com;</t>
  </si>
  <si>
    <t>063-792382</t>
  </si>
  <si>
    <t>https://www.facebook.com/Pasco-Cultura-Yarovillca-1952728721670067/</t>
  </si>
  <si>
    <t>Homenaje a los soldados de la columna Pasco</t>
  </si>
  <si>
    <t>Bicentenario de la Batalla de Pasco</t>
  </si>
  <si>
    <t>619 - 2019-DGIA/MC</t>
  </si>
  <si>
    <t>2019-0059948</t>
  </si>
  <si>
    <t>S0187</t>
  </si>
  <si>
    <t>Asociación Civil Caminos de la Memoria</t>
  </si>
  <si>
    <t xml:space="preserve">Jirón Pachacútec N° 980 </t>
  </si>
  <si>
    <t>Avenida Salaverry Cuadra 1</t>
  </si>
  <si>
    <t xml:space="preserve">Sofía Margarita Isabel </t>
  </si>
  <si>
    <t xml:space="preserve">Macher </t>
  </si>
  <si>
    <t>Batanero</t>
  </si>
  <si>
    <t>07183465</t>
  </si>
  <si>
    <t>994 688 246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</si>
  <si>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</si>
  <si>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</si>
  <si>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</si>
  <si>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</si>
  <si>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</si>
  <si>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Construyendo un diálogo que acerque la memoria al presente</t>
  </si>
  <si>
    <t>Conmemoración de la entrega del Informe Final de la CVR</t>
  </si>
  <si>
    <t>618 - 2019-DGIA/MC</t>
  </si>
  <si>
    <t>2019-0059162</t>
  </si>
  <si>
    <t>08.10 Venció el 24/11/2019</t>
  </si>
  <si>
    <t>S0207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</si>
  <si>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</si>
  <si>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</si>
  <si>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</si>
  <si>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</si>
  <si>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</si>
  <si>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43869675</t>
  </si>
  <si>
    <t>975 499 452</t>
  </si>
  <si>
    <t>jeamilantropologo@gmail.com;</t>
  </si>
  <si>
    <t>iadipunoperu@gmail.com;</t>
  </si>
  <si>
    <t>www.iadiperu.jimdo.com</t>
  </si>
  <si>
    <t>www.facebook.com/iadiperu</t>
  </si>
  <si>
    <t>Conversatorios sobre gestión cultural perspectiva desde la antropología</t>
  </si>
  <si>
    <t>Encuentros de la juventud sociocultural</t>
  </si>
  <si>
    <t>617 - 2019-DGIA/MC</t>
  </si>
  <si>
    <t>2019-0062889</t>
  </si>
  <si>
    <t>08.10 Venció el 02/06/2019</t>
  </si>
  <si>
    <t>S0196</t>
  </si>
  <si>
    <t>Asociacion Cultural Bigote de Gato</t>
  </si>
  <si>
    <t>Sector 1, Grupo 8, Manzana I, Lote 10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</si>
  <si>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</si>
  <si>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</si>
  <si>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</si>
  <si>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</si>
  <si>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43705444</t>
  </si>
  <si>
    <t>987 923 487</t>
  </si>
  <si>
    <t>cesarz715@hotmail.com;</t>
  </si>
  <si>
    <t>bigote_de_gato@hotmail.com</t>
  </si>
  <si>
    <t>www.facebook.com/bigotedegatocirco</t>
  </si>
  <si>
    <t>El Hormiguero-Escuelas de Circo Comunitario</t>
  </si>
  <si>
    <t>Funámbulo - Festival de Circo en la comunidad</t>
  </si>
  <si>
    <t>646 - 2019-DGIA/MC</t>
  </si>
  <si>
    <t>2019-0061192</t>
  </si>
  <si>
    <t>08.10 Venció el 14/10/2019</t>
  </si>
  <si>
    <t>S0208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</si>
  <si>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</si>
  <si>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</si>
  <si>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</si>
  <si>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</si>
  <si>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</si>
  <si>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46460444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</si>
  <si>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</si>
  <si>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</si>
  <si>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</si>
  <si>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</si>
  <si>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</si>
  <si>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Taller anual Andodanzando</t>
  </si>
  <si>
    <t>Gala de fin de año: Un regalo de navidad</t>
  </si>
  <si>
    <t>671 - 2019-DGIA/MC</t>
  </si>
  <si>
    <t>2019-0063710</t>
  </si>
  <si>
    <t>08.10 Venció el 07/04/2021</t>
  </si>
  <si>
    <t>S0203</t>
  </si>
  <si>
    <t>Asociación Sociocultural Impulsa</t>
  </si>
  <si>
    <t>Calle Autisha N° 185</t>
  </si>
  <si>
    <t>Calle Huinco S/N</t>
  </si>
  <si>
    <t>Auria Liz</t>
  </si>
  <si>
    <t>Borda</t>
  </si>
  <si>
    <t>44656484</t>
  </si>
  <si>
    <t>auria.flores@pucp.edu.pe</t>
  </si>
  <si>
    <t>impulsa.asoc.sociocultural@gmail.com</t>
  </si>
  <si>
    <t xml:space="preserve">01 4600851 </t>
  </si>
  <si>
    <t xml:space="preserve"> 953 836 143</t>
  </si>
  <si>
    <t>https://impulsaasociacionsociocultural.wordpress.com/</t>
  </si>
  <si>
    <t>https://www.facebook.com/impulsaAsoc/</t>
  </si>
  <si>
    <t>Selecciones Sonoras Iberoamericanas</t>
  </si>
  <si>
    <t>Ancón: Imagen y Sueño</t>
  </si>
  <si>
    <t>672 - 2019-DGIA/MC</t>
  </si>
  <si>
    <t>2019-0062216</t>
  </si>
  <si>
    <t>08.10 Vence el 10/02/2021</t>
  </si>
  <si>
    <t>20.10.21 La organización renovó la junta directiva y solicitó actualizar el cambio de representante legal de la persona jurídica en SUNARP, así como los miembros de la organización.</t>
  </si>
  <si>
    <t>S0195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</si>
  <si>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</si>
  <si>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</si>
  <si>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</si>
  <si>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</si>
  <si>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</si>
  <si>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29549784</t>
  </si>
  <si>
    <t>959 391 122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</si>
  <si>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</si>
  <si>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</si>
  <si>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</si>
  <si>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</si>
  <si>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</si>
  <si>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</si>
  <si>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</si>
  <si>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Programa formativo de actuación</t>
  </si>
  <si>
    <t>Temporadas teatrales</t>
  </si>
  <si>
    <t>673 - 2019-DGIA/MC</t>
  </si>
  <si>
    <t>2019-0060376</t>
  </si>
  <si>
    <t>S0206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</si>
  <si>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</si>
  <si>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</si>
  <si>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</si>
  <si>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</si>
  <si>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</si>
  <si>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25829761</t>
  </si>
  <si>
    <t>994 721 661</t>
  </si>
  <si>
    <t>wayquicuentos@gmail.com;</t>
  </si>
  <si>
    <t>asociacionwasi@gmail.com</t>
  </si>
  <si>
    <t>01 5659046</t>
  </si>
  <si>
    <t>956 367 024</t>
  </si>
  <si>
    <t>https://www.facebook.com/wasi.ac/</t>
  </si>
  <si>
    <t>Escuela de las palabras</t>
  </si>
  <si>
    <t>Festival Todas las palabras todas</t>
  </si>
  <si>
    <t>674 - 2019-DGIA/MC</t>
  </si>
  <si>
    <t>2019-0062856</t>
  </si>
  <si>
    <t>08.10 Venció el 20/10/2014</t>
  </si>
  <si>
    <t>S0202</t>
  </si>
  <si>
    <t>Agrupación Folklórica Fuerza Mochica</t>
  </si>
  <si>
    <t>Calle Triunfo N° 399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</si>
  <si>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</si>
  <si>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</si>
  <si>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</si>
  <si>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</si>
  <si>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</si>
  <si>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>45255205</t>
  </si>
  <si>
    <t xml:space="preserve">938 489 224 </t>
  </si>
  <si>
    <t>bochaperu@gmail.com;</t>
  </si>
  <si>
    <t>fuerzamochica@gmail.com</t>
  </si>
  <si>
    <t>https://www.facebook.com/fuerzamochica/</t>
  </si>
  <si>
    <t>Ritual Mochica "Siente la pasión de ser Moche"</t>
  </si>
  <si>
    <t>IDENTIDAD: Danzas autóctonas de mi Pacanga</t>
  </si>
  <si>
    <t>677 - 2019-DGIA/MC</t>
  </si>
  <si>
    <t>2019-0061994</t>
  </si>
  <si>
    <t>S0213</t>
  </si>
  <si>
    <t>Casa de Museo Joaquín López Antay</t>
  </si>
  <si>
    <t>Jirón Cusco  N° 424</t>
  </si>
  <si>
    <t xml:space="preserve">Patricia Adelaida </t>
  </si>
  <si>
    <t>López</t>
  </si>
  <si>
    <t>70425966</t>
  </si>
  <si>
    <t>patricia.mendoza.lopez@gmail.com;</t>
  </si>
  <si>
    <t>patricia.mendoza.lopez@gmail.com</t>
  </si>
  <si>
    <t>https://www.facebook.com/cmjoaquinlopezantay/</t>
  </si>
  <si>
    <t xml:space="preserve">Sala de exposición </t>
  </si>
  <si>
    <t>Actividades culturales</t>
  </si>
  <si>
    <t>675 - 2019-DGIA/MC</t>
  </si>
  <si>
    <t>2019-0064634</t>
  </si>
  <si>
    <t>08.10 Venció 17/06/2020</t>
  </si>
  <si>
    <t>S0199</t>
  </si>
  <si>
    <t>Movimiento Cultural "Tardes de arte"</t>
  </si>
  <si>
    <t>José Leonardo Ortiz</t>
  </si>
  <si>
    <t>Calle Nicaragüa N° 625, Urbanización Barsallo</t>
  </si>
  <si>
    <t>Calle San José N° 319</t>
  </si>
  <si>
    <t xml:space="preserve">Jeckson Alexis </t>
  </si>
  <si>
    <t xml:space="preserve">Requejo </t>
  </si>
  <si>
    <t>Aldana</t>
  </si>
  <si>
    <t>46412982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</si>
  <si>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</si>
  <si>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</si>
  <si>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</si>
  <si>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</si>
  <si>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</si>
  <si>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Festi Arte - Arte y Cultura</t>
  </si>
  <si>
    <t>Intervenciones culturales en la Plazuela Elías Aguirre</t>
  </si>
  <si>
    <t>680 - 2019-DGIA/MC</t>
  </si>
  <si>
    <t>2019-0061703</t>
  </si>
  <si>
    <t>S0222</t>
  </si>
  <si>
    <t>Asociación Cultural Legaña de Perro</t>
  </si>
  <si>
    <t>Wanchaq</t>
  </si>
  <si>
    <t>Avenida La Paz N° 747</t>
  </si>
  <si>
    <t>San Sebastián</t>
  </si>
  <si>
    <t>Plaza del distrito de San Sebastián</t>
  </si>
  <si>
    <t>Alex Sander</t>
  </si>
  <si>
    <t xml:space="preserve">Aragon </t>
  </si>
  <si>
    <t>24006536</t>
  </si>
  <si>
    <t>sander147827@gmail.com;</t>
  </si>
  <si>
    <t>microcine.leganadeperro@gmail.com;</t>
  </si>
  <si>
    <t>https://www.facebook.com/microcineleganadeperro/</t>
  </si>
  <si>
    <t>Cine comunitario para el fortalecimiento de capacidades y fomento de valores e identidad</t>
  </si>
  <si>
    <t>Creación y promoción de espacios alternativos para la proyección de películas y cortometrajes de carácter social</t>
  </si>
  <si>
    <t>679 - 2019-DGIA/MC</t>
  </si>
  <si>
    <t>2019-0067145</t>
  </si>
  <si>
    <t>18.10.20 Se realizó la actualización de representante y de consejo directivo de acuerdo a la solicitud enviada.</t>
  </si>
  <si>
    <t>S0224</t>
  </si>
  <si>
    <t>Cinco Minutos Cinco</t>
  </si>
  <si>
    <t>Avenida Lima N° 1017</t>
  </si>
  <si>
    <t>Avenida Lima N° 1019</t>
  </si>
  <si>
    <t>Efraín Ernesto</t>
  </si>
  <si>
    <t xml:space="preserve"> Agüero </t>
  </si>
  <si>
    <t>10101362</t>
  </si>
  <si>
    <t>aguerosefrain@gmail.com;</t>
  </si>
  <si>
    <t>5minutos5@gmail.com;</t>
  </si>
  <si>
    <t>http://web.5minutos5.com/</t>
  </si>
  <si>
    <t>https://www.facebook.com/cincominutoscinco/</t>
  </si>
  <si>
    <t>Festival de Cine de Villa María del Triunfo y Lima Sur</t>
  </si>
  <si>
    <t>Comunicación para la acción</t>
  </si>
  <si>
    <t>676 - 2019-DGIA/MC</t>
  </si>
  <si>
    <t>2019-0067604</t>
  </si>
  <si>
    <t>S0217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</si>
  <si>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</si>
  <si>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</si>
  <si>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</si>
  <si>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</si>
  <si>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</si>
  <si>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</si>
  <si>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44330230</t>
  </si>
  <si>
    <t>986 129 406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</si>
  <si>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</si>
  <si>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</si>
  <si>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</si>
  <si>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</si>
  <si>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</si>
  <si>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Veladas de narración oral escénica - La terraza de los cuentos</t>
  </si>
  <si>
    <t>Juegos de mesa, tertulia e integración</t>
  </si>
  <si>
    <t>683 - 2019-DGIA/MC</t>
  </si>
  <si>
    <t>2019-0065494</t>
  </si>
  <si>
    <t>S0221</t>
  </si>
  <si>
    <t>Asociación Cultural Pachamama</t>
  </si>
  <si>
    <t>Los Olivos</t>
  </si>
  <si>
    <t>Jirón Los Damascos N° 980, Urbanización Virgen de la Puerta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</si>
  <si>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</si>
  <si>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</si>
  <si>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</si>
  <si>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</si>
  <si>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</si>
  <si>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20674222</t>
  </si>
  <si>
    <t>negritakot@gmail.com;</t>
  </si>
  <si>
    <t>acpachamamaperu@gmail.com;</t>
  </si>
  <si>
    <t>https://www.facebook.com/AsociacionCulturalPachamama/</t>
  </si>
  <si>
    <t>Ceremonia de ofrenda a la Madre Naturaleza y a la vida, Música-Danza-Teatro</t>
  </si>
  <si>
    <t>Recuperación de la arqueología abandonada, rituales, danza y múica ceremonial, talleres, conversatorios</t>
  </si>
  <si>
    <t>684 - 2019-DGIA/MC</t>
  </si>
  <si>
    <t>2019-0067042</t>
  </si>
  <si>
    <t>S0216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</si>
  <si>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</si>
  <si>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</si>
  <si>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</si>
  <si>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</si>
  <si>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</si>
  <si>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</si>
  <si>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46651470</t>
  </si>
  <si>
    <t>nandita.xto@gmail.com;</t>
  </si>
  <si>
    <t>cherefascct@gmail.com;</t>
  </si>
  <si>
    <t>074 696315</t>
  </si>
  <si>
    <t>https://www.facebook.com/cherefas/</t>
  </si>
  <si>
    <t>Festiagua Apurlec</t>
  </si>
  <si>
    <t>Apurlec Vive</t>
  </si>
  <si>
    <t>686 - 2019-DGIA/MC</t>
  </si>
  <si>
    <t>2019-0065495</t>
  </si>
  <si>
    <t>S0218</t>
  </si>
  <si>
    <t>Casa Voladora: Arte en Espacios Públicos</t>
  </si>
  <si>
    <t>Avenida 28 de Julio N° 779, departamento 7 "F"</t>
  </si>
  <si>
    <t>Jirón Ica cuadra 1</t>
  </si>
  <si>
    <t>Arturo Emilio</t>
  </si>
  <si>
    <t xml:space="preserve"> Zárate </t>
  </si>
  <si>
    <t xml:space="preserve">Polanco </t>
  </si>
  <si>
    <t>06790975</t>
  </si>
  <si>
    <t>989 796 342 / 3331739</t>
  </si>
  <si>
    <t>cvoladora@yahoo.com;</t>
  </si>
  <si>
    <t>https://www.facebook.com/voladoracasa/</t>
  </si>
  <si>
    <t>Arte en espacios públicos - formato para niños y familias</t>
  </si>
  <si>
    <t>Animación a la lectura por medio de los títeres</t>
  </si>
  <si>
    <t>685 - 2019-DGIA/MC</t>
  </si>
  <si>
    <t>2019-0066009</t>
  </si>
  <si>
    <t>S0215</t>
  </si>
  <si>
    <t>Adagio Centro Experimental de las Artes</t>
  </si>
  <si>
    <t>Jirón Ladislao Espinar N° 320</t>
  </si>
  <si>
    <t xml:space="preserve">Denis Eduardo </t>
  </si>
  <si>
    <t xml:space="preserve">Acosta </t>
  </si>
  <si>
    <t>45956838</t>
  </si>
  <si>
    <t>adagioteatro@gmail.com; adagio_teatro@hotmail.com;</t>
  </si>
  <si>
    <t>ceda.adagio@gmail.com;</t>
  </si>
  <si>
    <t>https://www.facebook.com/adagioteatro/</t>
  </si>
  <si>
    <t>Culturi fest</t>
  </si>
  <si>
    <t>Espacio cultural casa del maestro</t>
  </si>
  <si>
    <t>688 - 2019-DGIA/MC</t>
  </si>
  <si>
    <t>2019-0064943</t>
  </si>
  <si>
    <t>S0214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</si>
  <si>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</si>
  <si>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</si>
  <si>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</si>
  <si>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</si>
  <si>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</si>
  <si>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10322415</t>
  </si>
  <si>
    <t>robertorosariovidal@hotmail.com;</t>
  </si>
  <si>
    <t>https://www.facebook.com/APLIJ-Nacional-Per%C3%BA-501865060332165/</t>
  </si>
  <si>
    <t>Encuentro Nacional de escritores, ilustradores y promotores de literatura infantil y juvenil</t>
  </si>
  <si>
    <t>Premio Nacional de Literatura Infantil</t>
  </si>
  <si>
    <t>689 - 2019-DGIA/MC</t>
  </si>
  <si>
    <t>2019-0064559</t>
  </si>
  <si>
    <t>08. 10 Venció el 22/09/2019</t>
  </si>
  <si>
    <t>S0236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</si>
  <si>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</si>
  <si>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</si>
  <si>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</si>
  <si>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</si>
  <si>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</si>
  <si>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45258107</t>
  </si>
  <si>
    <t>caritosky@gmail.com;</t>
  </si>
  <si>
    <t>https://www.facebook.com/Dartemus/</t>
  </si>
  <si>
    <t>Otros: Acciones formativas (talleres, capacitaciones, visitas, excursiones pedagógicas u otros)</t>
  </si>
  <si>
    <t>1er. Encuentro de Docentes de Folklore Perú - Argentina</t>
  </si>
  <si>
    <t>Taller teórico-práctico: “El folklore como campo de conocimiento integral en la formación académica del ser humano: REVALORAR EL ROL DOCENTE DEL ESPECIALISTA EN FOLKLORE” - 2.ª Edición - HUANCAYO</t>
  </si>
  <si>
    <t>690 - 2019-DGIA/MC</t>
  </si>
  <si>
    <t>2019-0079160</t>
  </si>
  <si>
    <t>08.10 Venció 08/01/2016</t>
  </si>
  <si>
    <t>S0200</t>
  </si>
  <si>
    <t>Proyecto Cultural Taribatá Perú</t>
  </si>
  <si>
    <t xml:space="preserve">Jirón Jose Olaya N° 255 </t>
  </si>
  <si>
    <t>Jirón Alfonso Ugarte N° 800</t>
  </si>
  <si>
    <t xml:space="preserve">Fernando Jair </t>
  </si>
  <si>
    <t xml:space="preserve">Vergaray </t>
  </si>
  <si>
    <t>Castro</t>
  </si>
  <si>
    <t xml:space="preserve">70658498 </t>
  </si>
  <si>
    <t>950 284 259</t>
  </si>
  <si>
    <t>tbtchimbote@gmail.com;</t>
  </si>
  <si>
    <t>taribatachimbote@hotmail.com;</t>
  </si>
  <si>
    <t>944 979 871</t>
  </si>
  <si>
    <t>https://www.facebook.com/TBTCHIMBOTE/</t>
  </si>
  <si>
    <t>FESTIBATÁ PERÚ - Festival Internacional de Artes Escénicas</t>
  </si>
  <si>
    <t>Intervenciones urbanas "Revolución cultural"</t>
  </si>
  <si>
    <t>696 - 2019-DGIA/MC</t>
  </si>
  <si>
    <t>2019-0061731</t>
  </si>
  <si>
    <t>S0201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</si>
  <si>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</si>
  <si>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</si>
  <si>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</si>
  <si>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</si>
  <si>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</si>
  <si>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</si>
  <si>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</si>
  <si>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</si>
  <si>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Vientos de Cultura</t>
  </si>
  <si>
    <t>Vacaciones de invierno divertidas a gran altura</t>
  </si>
  <si>
    <t>695 - 2019-DGIA/MC</t>
  </si>
  <si>
    <t xml:space="preserve">2019-0061877 </t>
  </si>
  <si>
    <t>S0225</t>
  </si>
  <si>
    <t>Asociación Cultural Antonio Gálvez Ronceros</t>
  </si>
  <si>
    <t>Avenida Andrés Avelino Cáceres N° 219</t>
  </si>
  <si>
    <t>Chincha Baja</t>
  </si>
  <si>
    <t>UPIS Emilio del Solar Manzana C, Lote 6</t>
  </si>
  <si>
    <t xml:space="preserve">Karen Estafanía </t>
  </si>
  <si>
    <t>47412675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</si>
  <si>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</si>
  <si>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</si>
  <si>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</si>
  <si>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</si>
  <si>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</si>
  <si>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Biblioteca Comunal Antonio Gálvez Ronceros</t>
  </si>
  <si>
    <t>Leamos juntos</t>
  </si>
  <si>
    <t>697 - 2019-DGIA/MC</t>
  </si>
  <si>
    <t>2019-0068082</t>
  </si>
  <si>
    <t>08.10 Vence el 28/05/2022</t>
  </si>
  <si>
    <t>S0226</t>
  </si>
  <si>
    <t>Centro Cultural Illapa Kay</t>
  </si>
  <si>
    <t xml:space="preserve">Manzana C, Lote 1 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</si>
  <si>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</si>
  <si>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</si>
  <si>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</si>
  <si>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</si>
  <si>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</si>
  <si>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Taller clown hospitalario</t>
  </si>
  <si>
    <t>Cuentos andinos episodio uno zorradas con el Kukukito Atoqchakunamanta (versión quechua)</t>
  </si>
  <si>
    <t>700 - 2019-DGIA/MC</t>
  </si>
  <si>
    <t>2019-0068317</t>
  </si>
  <si>
    <t>S0229</t>
  </si>
  <si>
    <t>Instituto de Formación Artística Perú "INFOART-PERÚ"</t>
  </si>
  <si>
    <t>Calle Tarata N° 778, Urbanización Bacigalupo</t>
  </si>
  <si>
    <t xml:space="preserve">Magda Rosa </t>
  </si>
  <si>
    <t>Salinas</t>
  </si>
  <si>
    <t>00419714</t>
  </si>
  <si>
    <t>bertha123x4@gmail.com;</t>
  </si>
  <si>
    <t>https://www.facebook.com/Infoart-Peru-116361899799426/</t>
  </si>
  <si>
    <t>Muestra de danzas regionales y nacionales - INFOART PERÚ "Jallalla 2019"</t>
  </si>
  <si>
    <t>Taller de danzas folklóricas "Tacna danza"</t>
  </si>
  <si>
    <t>698 - 2019-DGIA/MC</t>
  </si>
  <si>
    <t xml:space="preserve">2019-0071349 </t>
  </si>
  <si>
    <t>S0230</t>
  </si>
  <si>
    <t>Grupo Teatral "Farol XX"</t>
  </si>
  <si>
    <t>Jirón Juan de Mata Arnao N° 444</t>
  </si>
  <si>
    <t>Marco Antonio</t>
  </si>
  <si>
    <t xml:space="preserve"> Rodríguez </t>
  </si>
  <si>
    <t>Buendía</t>
  </si>
  <si>
    <t xml:space="preserve"> 944 943 008</t>
  </si>
  <si>
    <t>buendia.marco@gmail.com;</t>
  </si>
  <si>
    <t>farolxxhz@yahoo.com;</t>
  </si>
  <si>
    <t>043 236891</t>
  </si>
  <si>
    <t>https://www.facebook.com/FarolXXHuaraz</t>
  </si>
  <si>
    <t>Revaloración de las obras teatrales de autores ancashinos</t>
  </si>
  <si>
    <t>Presentaciones de "La Cantata a Atusparia" - Año 2019</t>
  </si>
  <si>
    <t>699 - 2019-DGIA/MC</t>
  </si>
  <si>
    <t xml:space="preserve">2019-0070254 </t>
  </si>
  <si>
    <t>S0227</t>
  </si>
  <si>
    <t>Recuperando Valores Perú Sonríe</t>
  </si>
  <si>
    <t>Avenida Alianza N° 334</t>
  </si>
  <si>
    <t>Avenida Arequipa N° 503</t>
  </si>
  <si>
    <t xml:space="preserve">Carlos Alberto </t>
  </si>
  <si>
    <t xml:space="preserve">Rivera </t>
  </si>
  <si>
    <t>Márquez</t>
  </si>
  <si>
    <t>30960049</t>
  </si>
  <si>
    <t>916 449 103</t>
  </si>
  <si>
    <t>valoresperu739@gmail.com;</t>
  </si>
  <si>
    <t>https://www.facebook.com/Recuperando-Valores-Per%C3%BA-341963169625383/</t>
  </si>
  <si>
    <t>Brinca Arequipa recuperando los juegos de antaño</t>
  </si>
  <si>
    <t>Baileterapia para los adultos mayores</t>
  </si>
  <si>
    <t>711 - 2019-DGIA/MC</t>
  </si>
  <si>
    <t>2019-0070167</t>
  </si>
  <si>
    <t>S0228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</si>
  <si>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</si>
  <si>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</si>
  <si>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</si>
  <si>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</si>
  <si>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</si>
  <si>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46712619</t>
  </si>
  <si>
    <t>972 282 633</t>
  </si>
  <si>
    <t>mendieta.pacotaype@gmail.com;</t>
  </si>
  <si>
    <t>flordeloto.asociacion@gmail.com;</t>
  </si>
  <si>
    <t xml:space="preserve"> 984 944 613</t>
  </si>
  <si>
    <t>https://www.facebook.com/flordeloto.asociacion/</t>
  </si>
  <si>
    <t>Salomé, el baile que cambió el rubro de la historia</t>
  </si>
  <si>
    <t>Cultura Dance</t>
  </si>
  <si>
    <t>716 - 2019-DGIA/MC</t>
  </si>
  <si>
    <t>2019-0070354</t>
  </si>
  <si>
    <t>S0235</t>
  </si>
  <si>
    <t>Cofradía de Negritos del Niño Jesús Justo Juez</t>
  </si>
  <si>
    <t>Jirón Los Músicos Manzana B2, Lote 21</t>
  </si>
  <si>
    <t xml:space="preserve">Rafael Camilo </t>
  </si>
  <si>
    <t xml:space="preserve">Salgado </t>
  </si>
  <si>
    <t>Olivera</t>
  </si>
  <si>
    <t>41846306</t>
  </si>
  <si>
    <t>(+511) 6580045 / (+51) 935 925 003 // (+32) 486 08 01 36</t>
  </si>
  <si>
    <t>njjustojuez@gmail.com;</t>
  </si>
  <si>
    <t>saloraca@gmail.com;</t>
  </si>
  <si>
    <t>https://www.facebook.com/NJJustoJuez</t>
  </si>
  <si>
    <t>Formación de niños, jóvenes y adultos en la danza y tradición de los Negritos de Huánuco</t>
  </si>
  <si>
    <t>Organización del festival de danzas y músicas peruanas</t>
  </si>
  <si>
    <t>713 - 2019-DGIA/MC</t>
  </si>
  <si>
    <t>2019-0077448</t>
  </si>
  <si>
    <t>S0232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</si>
  <si>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</si>
  <si>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</si>
  <si>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</si>
  <si>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</si>
  <si>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</si>
  <si>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43428731</t>
  </si>
  <si>
    <t>923 815 059</t>
  </si>
  <si>
    <t>ojosdepapelcolectivo@gmail.com;</t>
  </si>
  <si>
    <t>eninovoa@gmail.com;</t>
  </si>
  <si>
    <t>https://www.facebook.com/Ojos-De-Papel-colectivo-222925851176076/</t>
  </si>
  <si>
    <t>Festival cultural Salvemos el Parque Manhattan</t>
  </si>
  <si>
    <t>Muralización comunitaria</t>
  </si>
  <si>
    <t>715 - 2019-DGIA/MC</t>
  </si>
  <si>
    <t>2019-0072837</t>
  </si>
  <si>
    <t>S0238</t>
  </si>
  <si>
    <t>Asociación Juvenil Imaginación Peruana Inca</t>
  </si>
  <si>
    <t>Veintiseis de Octubre</t>
  </si>
  <si>
    <t>Avenida Gullman I - 13, Asentamiento Humano 31 de Enero</t>
  </si>
  <si>
    <t>Avenida Francia, Manzana K, Lote 27, Upis San Pablo</t>
  </si>
  <si>
    <t xml:space="preserve">Héctor Alexander </t>
  </si>
  <si>
    <t xml:space="preserve">Rodríguez </t>
  </si>
  <si>
    <t>Fiestas</t>
  </si>
  <si>
    <t>46100705</t>
  </si>
  <si>
    <t>986 695 795</t>
  </si>
  <si>
    <t>harf_13@hotmail.com; harf0202@gmail.com;</t>
  </si>
  <si>
    <t>asociacionjuvenilipinca@gmail.com;</t>
  </si>
  <si>
    <t>https://www.facebook.com/AsociacionJuvenilIPINCA</t>
  </si>
  <si>
    <t xml:space="preserve">Taller de danza y teatro </t>
  </si>
  <si>
    <t>Congreso ordinario de la juventud</t>
  </si>
  <si>
    <t>712 - 2019-DGIA/MC</t>
  </si>
  <si>
    <t>2019-0080292</t>
  </si>
  <si>
    <t>08.10 Venció el 04/03/2019</t>
  </si>
  <si>
    <t>S0233</t>
  </si>
  <si>
    <t>Agrupación Afro-Ica</t>
  </si>
  <si>
    <t>Pasaje Mollendo N° 748</t>
  </si>
  <si>
    <t xml:space="preserve">Segundo Raúl </t>
  </si>
  <si>
    <t xml:space="preserve">Casapia </t>
  </si>
  <si>
    <t>21788185</t>
  </si>
  <si>
    <t>afroica_01@hotmail.com;</t>
  </si>
  <si>
    <t>https://www.facebook.com/Afro-Ica-2136200073316904/</t>
  </si>
  <si>
    <t>Los jóvenes de la agrupación Afro - Ica revaloran y difunden su cultura afroperuana</t>
  </si>
  <si>
    <t>M. Academia</t>
  </si>
  <si>
    <t>714 - 2019-DGIA/MC</t>
  </si>
  <si>
    <t>2019-0075757</t>
  </si>
  <si>
    <t>S0231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</si>
  <si>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</si>
  <si>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</si>
  <si>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</si>
  <si>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</si>
  <si>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</si>
  <si>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21575776</t>
  </si>
  <si>
    <t>gymkar@hotmail.com;</t>
  </si>
  <si>
    <t>mcizaguirre.5@gmail.com;</t>
  </si>
  <si>
    <t>944 958 764</t>
  </si>
  <si>
    <t>Difusión teatral sobre la ecología en la región Ica</t>
  </si>
  <si>
    <t>Difusión de obras de teatro iqueños y nacionales en asentamientos humanos</t>
  </si>
  <si>
    <t>710 - 2019-DGIA/MC</t>
  </si>
  <si>
    <t>2019-0072844</t>
  </si>
  <si>
    <t>07.12.20 Se realizó actualización de representante y eliminación de miembro. Se actualizó a 4 miembros.</t>
  </si>
  <si>
    <t>S0234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</si>
  <si>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</si>
  <si>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</si>
  <si>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</si>
  <si>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</si>
  <si>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</si>
  <si>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07259777</t>
  </si>
  <si>
    <t>kaypacha.casacultural@gmail.com;</t>
  </si>
  <si>
    <t>https://www.facebook.com/kaypachacasacultural/</t>
  </si>
  <si>
    <t>Kaypachitos</t>
  </si>
  <si>
    <t>Escuela de Organización Ciudadana</t>
  </si>
  <si>
    <t>709 - 2019-DGIA/MC</t>
  </si>
  <si>
    <t>2019-0076311</t>
  </si>
  <si>
    <t>S0240</t>
  </si>
  <si>
    <t>Perú Joven</t>
  </si>
  <si>
    <t>Avenida Constelación N° 2780, Urbanización Ganimedes</t>
  </si>
  <si>
    <t>Avenida El Sol, Ganimedes</t>
  </si>
  <si>
    <t xml:space="preserve">Jaime Enrique </t>
  </si>
  <si>
    <t>Barrientos</t>
  </si>
  <si>
    <t>41262878</t>
  </si>
  <si>
    <t xml:space="preserve">979 305 787 </t>
  </si>
  <si>
    <t>minbsac@gmail.com;</t>
  </si>
  <si>
    <t>https://www.facebook.com/perujovenoficial/</t>
  </si>
  <si>
    <t>Danzas Tradicionales</t>
  </si>
  <si>
    <t>Proyecto Cultural Retumba</t>
  </si>
  <si>
    <t>708 - 2019-DGIA/MC</t>
  </si>
  <si>
    <t>2019-0081485</t>
  </si>
  <si>
    <t>S0242</t>
  </si>
  <si>
    <t xml:space="preserve">Asociación Cultural Villarreal </t>
  </si>
  <si>
    <t>Avenida Aviación N° 145</t>
  </si>
  <si>
    <t xml:space="preserve">Avenida Alameda 28 de Julio sin número </t>
  </si>
  <si>
    <t>Vladimir</t>
  </si>
  <si>
    <t>Cabezas</t>
  </si>
  <si>
    <t>44618958</t>
  </si>
  <si>
    <t>986 493 850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</si>
  <si>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</si>
  <si>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</si>
  <si>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</si>
  <si>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</si>
  <si>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I Festival Villarrealino de Folklore</t>
  </si>
  <si>
    <t>Viaje de difusión y revaloración del Santiago Huaribambino (Anta 2019)</t>
  </si>
  <si>
    <t>707 - 2019-DGIA/MC</t>
  </si>
  <si>
    <t>2019- 0082053</t>
  </si>
  <si>
    <t>08.10 Vence el 17/03/2022</t>
  </si>
  <si>
    <t>S0248</t>
  </si>
  <si>
    <t>Sola Music Sociedad Latinoamericana para la Investigación, Recopilación, Producción y Difusión de Musica Educativa</t>
  </si>
  <si>
    <t>La Tinguiña</t>
  </si>
  <si>
    <t xml:space="preserve">Jirón Urbanización Villa Club, P, Lote 20 </t>
  </si>
  <si>
    <t>Parcona</t>
  </si>
  <si>
    <t>Avenida Luis Wuffarden N° 180</t>
  </si>
  <si>
    <t xml:space="preserve">Héctor César </t>
  </si>
  <si>
    <t>Morón</t>
  </si>
  <si>
    <t>961 871 799</t>
  </si>
  <si>
    <t>hcrmusic@gmail.com;</t>
  </si>
  <si>
    <t>imbox@solamusicperu.org;</t>
  </si>
  <si>
    <t>https://www.facebook.com/solamusicperu/</t>
  </si>
  <si>
    <t>Sola music nucleo de formación - Parcona</t>
  </si>
  <si>
    <t>Sola music fest</t>
  </si>
  <si>
    <t>717 - 2019-DGIA/MC</t>
  </si>
  <si>
    <t>2019-0082697</t>
  </si>
  <si>
    <t>08.10 Vence 22/11/2022</t>
  </si>
  <si>
    <t>S0244</t>
  </si>
  <si>
    <t>Bandeando (Banda sinfónica del Callao)</t>
  </si>
  <si>
    <t>Calle Huascar Marcelo  N° 1461 #6</t>
  </si>
  <si>
    <t>Avenida Colegio San Antonio Marianistas del Callao, Guadia chalaca, Bellavista</t>
  </si>
  <si>
    <t xml:space="preserve">Marlo Rafael </t>
  </si>
  <si>
    <t xml:space="preserve">Marin </t>
  </si>
  <si>
    <t>Tapia</t>
  </si>
  <si>
    <t>991 680 913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</si>
  <si>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</si>
  <si>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</si>
  <si>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Bandeando - Banda Sinfónica Comunitaria</t>
  </si>
  <si>
    <t>Capacitaciones instrumental y formativa, se identifica en las capacitaciones ue les brindamos a cada integrante a la comunidad que esté interesada en participar, fomentando la educación y el desarrollo personal de cada uno.</t>
  </si>
  <si>
    <t>718 - 2019-DGIA/MC</t>
  </si>
  <si>
    <t>2019-0084258</t>
  </si>
  <si>
    <t>S0247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</si>
  <si>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</si>
  <si>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</si>
  <si>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</si>
  <si>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</si>
  <si>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</si>
  <si>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</si>
  <si>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</si>
  <si>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</si>
  <si>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El-Tren (Encuentro Latinoamericano de Teatro "Recuperando el norte")</t>
  </si>
  <si>
    <t>Talleres Cultibarrio, descubriendo talentos</t>
  </si>
  <si>
    <t>719 - 2019-DGIA/MC</t>
  </si>
  <si>
    <t>2019-0083828</t>
  </si>
  <si>
    <t>S0252</t>
  </si>
  <si>
    <t>Centro Cultural Kallpachay Perú</t>
  </si>
  <si>
    <t xml:space="preserve">Jirón Las Caléndulas  N° 512, Urbanización las Flores 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</si>
  <si>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</si>
  <si>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</si>
  <si>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</si>
  <si>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</si>
  <si>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</si>
  <si>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</si>
  <si>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</si>
  <si>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</si>
  <si>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 xml:space="preserve">Taller de danzas peruanas para la conformación de los elencos artísticos </t>
  </si>
  <si>
    <t>Muestra itinerante de danzas "Llapanchis Kusisqa Tusuykusun" (Todos juntos bailemos juntos)</t>
  </si>
  <si>
    <t>2  - 2020-DGIA/MC</t>
  </si>
  <si>
    <t>2019-0086150</t>
  </si>
  <si>
    <t>S0255</t>
  </si>
  <si>
    <t>Centro Cultural Rimaq Wayra 20 de Abril</t>
  </si>
  <si>
    <t xml:space="preserve">Avenida Huandoy, Manzana 16, Lote 24, Laura Caller Iberico </t>
  </si>
  <si>
    <t>Calle 17, Manzana 11, Lt sin número, Laura Caller Iberico</t>
  </si>
  <si>
    <t>Lesly Ángela</t>
  </si>
  <si>
    <t>47367984</t>
  </si>
  <si>
    <t>lesly.pramos@gmail.com;</t>
  </si>
  <si>
    <t>centroculturalrimaqwayra@gmail.com;</t>
  </si>
  <si>
    <t>https://www.facebook.com/CCRimaqWayra/</t>
  </si>
  <si>
    <t>Talleres de verano 2019</t>
  </si>
  <si>
    <t>Talleres de invierno 2019: Por los niños y la juventud</t>
  </si>
  <si>
    <t>4 - 2020-DGIA/MC</t>
  </si>
  <si>
    <t>2019-0088533</t>
  </si>
  <si>
    <t>S0253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</si>
  <si>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</si>
  <si>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</si>
  <si>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</si>
  <si>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</si>
  <si>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</si>
  <si>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</si>
  <si>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</si>
  <si>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Festival de Arte Inclusivo 32 ediciones</t>
  </si>
  <si>
    <t>Sol Mar Arena e Inlusión</t>
  </si>
  <si>
    <t>5 - 2020-DGIA/MC</t>
  </si>
  <si>
    <t>2019-0088239</t>
  </si>
  <si>
    <t>09.10.20 Se realizó la actualización del número y datos en el listado de miembros el cambio de acuerdo a la solicitud enviada.</t>
  </si>
  <si>
    <t>S0254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</si>
  <si>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</si>
  <si>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</si>
  <si>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</si>
  <si>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</si>
  <si>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</si>
  <si>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</si>
  <si>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42076645</t>
  </si>
  <si>
    <t>923238175 / 910079303</t>
  </si>
  <si>
    <t>rosy20_virgo@hotmail.com;</t>
  </si>
  <si>
    <t>https://www.facebook.com/edith.costumbrista</t>
  </si>
  <si>
    <t>https://www.instagram.com/g.f.corazon.costumbrista?igshid=18lin5o64yub9</t>
  </si>
  <si>
    <t>Festival internacional de Danzas Folklóricas "Sin Fronteras"</t>
  </si>
  <si>
    <t xml:space="preserve">Taller de danzas "Ángel Costumbrista" </t>
  </si>
  <si>
    <t>61 - 2020-DGIA/MC</t>
  </si>
  <si>
    <t>2019-0087927</t>
  </si>
  <si>
    <t>S0258</t>
  </si>
  <si>
    <t>Repercuté, Entretenimiento Afrocultural</t>
  </si>
  <si>
    <t>Jirón Filiberto Romero N° 329</t>
  </si>
  <si>
    <t xml:space="preserve">Julie Brigitte Emilie </t>
  </si>
  <si>
    <t>Guillerot</t>
  </si>
  <si>
    <t>001186154</t>
  </si>
  <si>
    <t>julieguillerot@gmail.com;</t>
  </si>
  <si>
    <t>asoc.repercute@gmail.com;</t>
  </si>
  <si>
    <t>wwww.repercute.org</t>
  </si>
  <si>
    <t>https://www.facebook.com/asoc.repercute</t>
  </si>
  <si>
    <t>Festival Internacional de Cajón y Percusión "Rafael Santa Cruz"</t>
  </si>
  <si>
    <t>Ensambles de percusión</t>
  </si>
  <si>
    <t>60 - 2020-DGIA/MC</t>
  </si>
  <si>
    <t>2019-0092038</t>
  </si>
  <si>
    <t>08.10 Vence el 08/04/2021</t>
  </si>
  <si>
    <t>S0259</t>
  </si>
  <si>
    <t>Educación y Cultura</t>
  </si>
  <si>
    <t>Pasaje Huallaga N° 150, José Carlos Mariategui</t>
  </si>
  <si>
    <t>Deivis Orlando</t>
  </si>
  <si>
    <t xml:space="preserve"> Terán </t>
  </si>
  <si>
    <t>Sosa</t>
  </si>
  <si>
    <t>40462444</t>
  </si>
  <si>
    <t>997 251 708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</si>
  <si>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</si>
  <si>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</si>
  <si>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</si>
  <si>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</si>
  <si>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Expresión libre</t>
  </si>
  <si>
    <t>Tercera edad en movimiento</t>
  </si>
  <si>
    <t>72 - 2020-DGIA/MC</t>
  </si>
  <si>
    <t>2019-0092237</t>
  </si>
  <si>
    <t>S0262</t>
  </si>
  <si>
    <t>Asociación Unbreakable Michael Jackson Perú - AUMJP</t>
  </si>
  <si>
    <t xml:space="preserve">Callao </t>
  </si>
  <si>
    <t xml:space="preserve">Santa Marina Sur Block 15 departamento 214 </t>
  </si>
  <si>
    <t>Jirón Washington N° 1377</t>
  </si>
  <si>
    <t xml:space="preserve">Marco Antonio </t>
  </si>
  <si>
    <t>42163636</t>
  </si>
  <si>
    <t>a_marcoantonio@hotmail.com;</t>
  </si>
  <si>
    <t>asociacionunbreakable@gmail.com;</t>
  </si>
  <si>
    <t>https://www.facebook.com/asociacionunbreakable/</t>
  </si>
  <si>
    <t>Hora del planeta/rescatando valores</t>
  </si>
  <si>
    <t>Taller de verano</t>
  </si>
  <si>
    <t>78 - 2020-DGIA/MC</t>
  </si>
  <si>
    <t>2020-0002243</t>
  </si>
  <si>
    <t>08.10 Vence el 11/03/2021. Generaron RUC pero aun no constatan en PDC</t>
  </si>
  <si>
    <t>S0260</t>
  </si>
  <si>
    <t>Semilla Intercultural</t>
  </si>
  <si>
    <t xml:space="preserve">Huancayo </t>
  </si>
  <si>
    <t xml:space="preserve">Jirón La Unión N° 230 </t>
  </si>
  <si>
    <t xml:space="preserve">Calle Real N° 190 </t>
  </si>
  <si>
    <t xml:space="preserve">Ximena Cristina Sarella </t>
  </si>
  <si>
    <t xml:space="preserve">Prialé </t>
  </si>
  <si>
    <t>47007102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</si>
  <si>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</si>
  <si>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</si>
  <si>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</si>
  <si>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</si>
  <si>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Brigadas interculturales escolares</t>
  </si>
  <si>
    <t>Feria educativa de ciudadanía intercultural (FECI)</t>
  </si>
  <si>
    <t>77 - 2020-DGIA/MC</t>
  </si>
  <si>
    <t>2019-0093252</t>
  </si>
  <si>
    <t>S0263</t>
  </si>
  <si>
    <t>Asociación Cultural Neoinka</t>
  </si>
  <si>
    <t>Calle N° 122 Manzana P2, Número/Lote 07, Sector Algodonal, Los Olivos de Pro</t>
  </si>
  <si>
    <t>Avenida Malecón de la amistad (Complejo deportivo Pedro Wilka)</t>
  </si>
  <si>
    <t>Darcy</t>
  </si>
  <si>
    <t xml:space="preserve"> Saavedra </t>
  </si>
  <si>
    <t>Salas</t>
  </si>
  <si>
    <t>46683009</t>
  </si>
  <si>
    <t>neoinka@outlook.es;</t>
  </si>
  <si>
    <t>https://www.facebook.com/NeoinkaPeru/</t>
  </si>
  <si>
    <t>I Seminario Folklore y danza: debates metodológicos</t>
  </si>
  <si>
    <t>Elenco de danzas de la Asociación Cultural Neoinka (llamado proyecto cultural Neoinka)</t>
  </si>
  <si>
    <t>81 - 2020-DGIA/MC</t>
  </si>
  <si>
    <t>2020-0002227</t>
  </si>
  <si>
    <t>08.10 Vence 20/11/2020</t>
  </si>
  <si>
    <t>S0273</t>
  </si>
  <si>
    <t>Centro Cultural La Gran Marcha de los Muñecones</t>
  </si>
  <si>
    <t>Avenida Miraflores N° 2650 - Altura Cuadra 26 de Puno con Calle Cesar Vallejo (Parque FITECA)</t>
  </si>
  <si>
    <t>Avenida Miraflores N° 2650</t>
  </si>
  <si>
    <t>Jorge Hugo</t>
  </si>
  <si>
    <t>Mallqui</t>
  </si>
  <si>
    <t>10323653</t>
  </si>
  <si>
    <t>997 316 169</t>
  </si>
  <si>
    <t>lagran_marcha@yahoo.com;</t>
  </si>
  <si>
    <t xml:space="preserve">542 4059 </t>
  </si>
  <si>
    <t>997 303 960</t>
  </si>
  <si>
    <t>https://www.facebook.com/granmarcha.munecones/</t>
  </si>
  <si>
    <t>Fiesta Internacional de Teatro en Calles Abiertas, FITECA</t>
  </si>
  <si>
    <t>"Escuela, Compartiendo lo aprendido… obradores de arte"</t>
  </si>
  <si>
    <t>83 - 2020-DGIA/MC</t>
  </si>
  <si>
    <t>2020-0011205</t>
  </si>
  <si>
    <t>08.10 Vence el 25/12/2021</t>
  </si>
  <si>
    <t>S0257</t>
  </si>
  <si>
    <t>Cine El Centro</t>
  </si>
  <si>
    <t>Juan Carlos</t>
  </si>
  <si>
    <t xml:space="preserve"> Lazarte</t>
  </si>
  <si>
    <t>70122399</t>
  </si>
  <si>
    <t>980 294 377</t>
  </si>
  <si>
    <t>jlazarteruiz@gmail.com;</t>
  </si>
  <si>
    <t>cineelcentro@grupochaski.org;</t>
  </si>
  <si>
    <t>935 626 275</t>
  </si>
  <si>
    <t>https://www.facebook.com/CineElCentro/</t>
  </si>
  <si>
    <t>Cine solidario para niños</t>
  </si>
  <si>
    <t>88 - 2020-DGIA/MC</t>
  </si>
  <si>
    <t>2019-0091639</t>
  </si>
  <si>
    <t>S0271</t>
  </si>
  <si>
    <t>Grupo Sociocultural Paratíteres</t>
  </si>
  <si>
    <t xml:space="preserve">Manzana P 7, Lote 12, Asentamiento Humano José Carlos Mariátegui 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</si>
  <si>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</si>
  <si>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</si>
  <si>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</si>
  <si>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</si>
  <si>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</si>
  <si>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</si>
  <si>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</si>
  <si>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Festival Comunitario Artístico Paratiteando</t>
  </si>
  <si>
    <t>Programa de Formación Artística y/o Dinámicas Socioculturales</t>
  </si>
  <si>
    <t>100 - 2020-DGIA/MC</t>
  </si>
  <si>
    <t>2020-0008569</t>
  </si>
  <si>
    <t>S0265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</si>
  <si>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</si>
  <si>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</si>
  <si>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</si>
  <si>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</si>
  <si>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</si>
  <si>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</si>
  <si>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</si>
  <si>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>064 241275</t>
  </si>
  <si>
    <t xml:space="preserve">https://www.facebook.com/Makimakilla-1413440792205602/ </t>
  </si>
  <si>
    <t>"Los conocimientos, saberes técnicos asociadas al tejido de las fajas de Viques y La Breña del sur del valle del Mantaro y su Plan de Salvaguarda"</t>
  </si>
  <si>
    <t>Rescate de cien recetas tintóreas naturales para aplicar en fibra de alpaca, región central del Perú</t>
  </si>
  <si>
    <t>101 - 2020-DGIA/MC</t>
  </si>
  <si>
    <t>2020-3315</t>
  </si>
  <si>
    <t>08.10 Venció 05/01/2010</t>
  </si>
  <si>
    <t>S0277</t>
  </si>
  <si>
    <t>Asociación Cultural Kuyaykim Perú</t>
  </si>
  <si>
    <t>Agrupación Familiar Las Lomas de Machu Picchu, Manzana B1, Lote 6</t>
  </si>
  <si>
    <t>Alameda de Machu Picchu - Losa de Camin- Asentamiento Humano San Marcos</t>
  </si>
  <si>
    <t>Erick Enrique</t>
  </si>
  <si>
    <t>Idme</t>
  </si>
  <si>
    <t>Beltrán</t>
  </si>
  <si>
    <t>70879236</t>
  </si>
  <si>
    <t>kuyaykimperu@gmail.com;</t>
  </si>
  <si>
    <t>https://www.facebook.com/asociacioncultural.kuyaykimperu</t>
  </si>
  <si>
    <t>Talleres de Danza Kuyaykim Perú</t>
  </si>
  <si>
    <t>Kallpa Warmi</t>
  </si>
  <si>
    <t>131 - 2020-DGIA/MC</t>
  </si>
  <si>
    <t>2020-0013787</t>
  </si>
  <si>
    <t>S0282</t>
  </si>
  <si>
    <t>Pazos Arte Para La Educación</t>
  </si>
  <si>
    <t>Avenida Alameda de los Horizontes Manzana A11, Lote 4, Los Cedros de Villa, Etapa 3</t>
  </si>
  <si>
    <t>Parque del Sector 2, Grupo 11, Manzana P, Lote 16, Villa El Salvador</t>
  </si>
  <si>
    <t>Jessenia Esther</t>
  </si>
  <si>
    <t>Cutipa</t>
  </si>
  <si>
    <t>Chicoma</t>
  </si>
  <si>
    <t>45242473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</si>
  <si>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</si>
  <si>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</si>
  <si>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</si>
  <si>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</si>
  <si>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Construyendo Comunidad: Festival cultural (2015, 2018 y 2019)</t>
  </si>
  <si>
    <t>Festival Pazos de Mujer (2015, 2016, 2017, 2018, 2019)</t>
  </si>
  <si>
    <t>135 - 2020-DGIA/MC</t>
  </si>
  <si>
    <t>2020-0018142</t>
  </si>
  <si>
    <t>S0275</t>
  </si>
  <si>
    <t xml:space="preserve">Asociación Cultural Juvenil Arena y Semilla </t>
  </si>
  <si>
    <t>Avenida Revolución y Avenida 1ro de Mayo, Sector 1, Grupo 8, Manzana N, Lote 03</t>
  </si>
  <si>
    <t>Avenida Talara y Ruta E Lomas de Corvina</t>
  </si>
  <si>
    <t>Rolando Leoncio</t>
  </si>
  <si>
    <t>Rosales</t>
  </si>
  <si>
    <t>Capcha</t>
  </si>
  <si>
    <t>08942710</t>
  </si>
  <si>
    <t>rolando_leoncio_rosales@hotmail.com;</t>
  </si>
  <si>
    <t>arena_y_semilla@hotmail.com;</t>
  </si>
  <si>
    <t>https://www.facebook.com/Arena.y.Semilla</t>
  </si>
  <si>
    <t>Otros: Encuentro de Músicos Lima Sur</t>
  </si>
  <si>
    <t>Encuentro de Músicos Lima Sur</t>
  </si>
  <si>
    <t>Formando Talentos</t>
  </si>
  <si>
    <t>138 - 2020-DGIA/MC</t>
  </si>
  <si>
    <t>2020-0011999</t>
  </si>
  <si>
    <t>S0276</t>
  </si>
  <si>
    <t>Casa de la Cultura Luz Echeverría</t>
  </si>
  <si>
    <t>Avenida España N° 309</t>
  </si>
  <si>
    <t>Salaverry</t>
  </si>
  <si>
    <t>Calle La Rivera N° 355</t>
  </si>
  <si>
    <t>Miriam Patricia</t>
  </si>
  <si>
    <t>Zevallos</t>
  </si>
  <si>
    <t>Echeverría</t>
  </si>
  <si>
    <t>18139437</t>
  </si>
  <si>
    <t>claudia-feze@hotmail.com;</t>
  </si>
  <si>
    <t>www.casaluzecheverria.org</t>
  </si>
  <si>
    <t>https://www.facebook.com/casadelaculturaluzecheverria/</t>
  </si>
  <si>
    <t>Transformación social a través del arte y la cultura en niños y niñas de asentamientos humanos de Salaverry</t>
  </si>
  <si>
    <t>Empoderamiento de la mujer en situación de riesgo o vulnerabilidad social entre 17 y 45 años de asentamientos humanos de Salaverry</t>
  </si>
  <si>
    <t>137 - 2020-DGIA/MC</t>
  </si>
  <si>
    <t>2020-0012848</t>
  </si>
  <si>
    <t>08.10 Venció 02/09/2017</t>
  </si>
  <si>
    <t>S0279</t>
  </si>
  <si>
    <t>Asociación Cultural Puriq Arte Intercultural. Centro De Creación, Difusión E Investigación Artística</t>
  </si>
  <si>
    <t>Calle Lino Alarco</t>
  </si>
  <si>
    <t>Mz I, 8 y 9, Centro poblado rural Río Seco</t>
  </si>
  <si>
    <t>María Elvira</t>
  </si>
  <si>
    <t>Zavala</t>
  </si>
  <si>
    <t>Ollague</t>
  </si>
  <si>
    <t>07659566</t>
  </si>
  <si>
    <t>51 75 10363/ 987408670</t>
  </si>
  <si>
    <t>maelviraz@gmail.com;</t>
  </si>
  <si>
    <t>artepuriq@gmail.com;</t>
  </si>
  <si>
    <t>https://www.facebook.com/puriq.arteintercultural</t>
  </si>
  <si>
    <t>Talleres de arte en comunidad</t>
  </si>
  <si>
    <t>Festival Purisunchik, arte en comunidad</t>
  </si>
  <si>
    <t>136 - 2020-DGIA/MC</t>
  </si>
  <si>
    <t>2020-0015013</t>
  </si>
  <si>
    <t>PA001</t>
  </si>
  <si>
    <t>Validarte Asociación Cultural</t>
  </si>
  <si>
    <t>Jirón Salamanca N° 215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</si>
  <si>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</si>
  <si>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</si>
  <si>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</si>
  <si>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</si>
  <si>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</si>
  <si>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</si>
  <si>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</si>
  <si>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</si>
  <si>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</si>
  <si>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</si>
  <si>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Recrearte</t>
  </si>
  <si>
    <t>Ciclo de robótica educativa en una institución educativa</t>
  </si>
  <si>
    <t>143 - 2020-DGIA/MC</t>
  </si>
  <si>
    <t>PA002</t>
  </si>
  <si>
    <t>Verte MirArte Proyecto Fotográfico Pinhole</t>
  </si>
  <si>
    <t xml:space="preserve">Calle Manco Cápac N° 830 </t>
  </si>
  <si>
    <t xml:space="preserve">María del Pilar </t>
  </si>
  <si>
    <t xml:space="preserve">Pedraza </t>
  </si>
  <si>
    <t>Armenteras</t>
  </si>
  <si>
    <t>CE</t>
  </si>
  <si>
    <t>08805944</t>
  </si>
  <si>
    <t>994 178 430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</si>
  <si>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</si>
  <si>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</si>
  <si>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</si>
  <si>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</si>
  <si>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</si>
  <si>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Festival de Pinhole</t>
  </si>
  <si>
    <t xml:space="preserve">Taller de cámara oscura en el Museo de Huallamarca </t>
  </si>
  <si>
    <t>PA003</t>
  </si>
  <si>
    <t>Asociación Escuela Declara</t>
  </si>
  <si>
    <t>Pachacamac</t>
  </si>
  <si>
    <t>San Fernando</t>
  </si>
  <si>
    <t>Avenida Jatosisa Mz A, Lt 9</t>
  </si>
  <si>
    <t>Avenida Jatosisa Manza A, Ltote 9</t>
  </si>
  <si>
    <t xml:space="preserve">Carolina Patricia </t>
  </si>
  <si>
    <t xml:space="preserve">Viale </t>
  </si>
  <si>
    <t>08248001</t>
  </si>
  <si>
    <t>caroviale@gmail.com;</t>
  </si>
  <si>
    <t>declaraescuela@gmail.com;</t>
  </si>
  <si>
    <t>https://www.facebook.com/pages/category/School/La-Escuela-Declara-258322450989409/</t>
  </si>
  <si>
    <t>La necesidad del arte</t>
  </si>
  <si>
    <t>Integrando colegios con el deporte</t>
  </si>
  <si>
    <t>PA004</t>
  </si>
  <si>
    <t>Asociación por la Educación e Identidad Cultural “ASPOREDIC”</t>
  </si>
  <si>
    <t xml:space="preserve">Chincha </t>
  </si>
  <si>
    <t>Avenida Acequia Grande N° 344</t>
  </si>
  <si>
    <t>Plaza de Armas</t>
  </si>
  <si>
    <t>Carlos Manuel</t>
  </si>
  <si>
    <t xml:space="preserve"> Pachas </t>
  </si>
  <si>
    <t>Levano</t>
  </si>
  <si>
    <t>956 067 383</t>
  </si>
  <si>
    <t>cpachaslevano@yahoo.es;</t>
  </si>
  <si>
    <t>asporedic@yahoo.es;</t>
  </si>
  <si>
    <t>www.asporedic.blogspot.pe</t>
  </si>
  <si>
    <t>https://www.facebook.com/CHINCHA-EN-LA-HISTORIA-274809215882068/</t>
  </si>
  <si>
    <t>Exposición fotográfica</t>
  </si>
  <si>
    <t>Programa televisivo cultural</t>
  </si>
  <si>
    <t>PA005</t>
  </si>
  <si>
    <t>Asociación Red Ayni Perú</t>
  </si>
  <si>
    <t>Surquillo</t>
  </si>
  <si>
    <t>Calle Bruselas N° 228, apartamento 201</t>
  </si>
  <si>
    <t>Centros Penitenciarios</t>
  </si>
  <si>
    <t xml:space="preserve">Virginie Sophie </t>
  </si>
  <si>
    <t>Holler</t>
  </si>
  <si>
    <t>000267948</t>
  </si>
  <si>
    <t xml:space="preserve">975 064 818 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</si>
  <si>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</si>
  <si>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</si>
  <si>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</si>
  <si>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</si>
  <si>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</si>
  <si>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</si>
  <si>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Fiesta de la música</t>
  </si>
  <si>
    <t>Obra el principito</t>
  </si>
  <si>
    <t>PA006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</si>
  <si>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</si>
  <si>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</si>
  <si>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</si>
  <si>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</si>
  <si>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</si>
  <si>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09572891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</si>
  <si>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</si>
  <si>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</si>
  <si>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</si>
  <si>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</si>
  <si>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</si>
  <si>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</si>
  <si>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</si>
  <si>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Trabajo con comunidades para la preservación de Cerro Colorado</t>
  </si>
  <si>
    <t>Capacitaciones a docentes</t>
  </si>
  <si>
    <t>PA007</t>
  </si>
  <si>
    <t>NÓMADAS</t>
  </si>
  <si>
    <t>San Luis</t>
  </si>
  <si>
    <t>San Ignacio N° 430</t>
  </si>
  <si>
    <t>Aldo  Antonio</t>
  </si>
  <si>
    <t xml:space="preserve"> Callegari </t>
  </si>
  <si>
    <t>Galván</t>
  </si>
  <si>
    <t>09542464</t>
  </si>
  <si>
    <t xml:space="preserve">999 784 836 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</si>
  <si>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</si>
  <si>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</si>
  <si>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</si>
  <si>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</si>
  <si>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Festival de cine - Décima edición</t>
  </si>
  <si>
    <t>Talleres</t>
  </si>
  <si>
    <t>PA008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</si>
  <si>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</si>
  <si>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</si>
  <si>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</si>
  <si>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</si>
  <si>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</si>
  <si>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</si>
  <si>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09579673</t>
  </si>
  <si>
    <t>cinders46@yahoo.com;</t>
  </si>
  <si>
    <t>danzandoenlima@gmail.com;</t>
  </si>
  <si>
    <t>https://www.facebook.com/cinderellaescuelaballet/</t>
  </si>
  <si>
    <t>Danzando en Lima</t>
  </si>
  <si>
    <t>Funciones</t>
  </si>
  <si>
    <t>PA009</t>
  </si>
  <si>
    <t>Centro de Artes Escénicas EMA Brothers</t>
  </si>
  <si>
    <t>Jirón Garcilaso de la Vega N° 180</t>
  </si>
  <si>
    <t>Manuel Alejandro</t>
  </si>
  <si>
    <t xml:space="preserve"> Rengifo </t>
  </si>
  <si>
    <t>953 721 137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</si>
  <si>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</si>
  <si>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</si>
  <si>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</si>
  <si>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</si>
  <si>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</si>
  <si>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</si>
  <si>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</si>
  <si>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Primer seminario de danza y teatro musical</t>
  </si>
  <si>
    <t>Principito</t>
  </si>
  <si>
    <t>PA010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</si>
  <si>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</si>
  <si>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</si>
  <si>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</si>
  <si>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</si>
  <si>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</si>
  <si>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</si>
  <si>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 xml:space="preserve">45553927 </t>
  </si>
  <si>
    <t xml:space="preserve">951 401 104  </t>
  </si>
  <si>
    <t>metaforateatrojauja@gmail.com;</t>
  </si>
  <si>
    <t>https://www.facebook.com/metaforateatro.metafora</t>
  </si>
  <si>
    <t>https://www.instagram.com/metaforateatro/</t>
  </si>
  <si>
    <t>Obras: “Las mujeres de la casa” y “El último sol y la última luna”</t>
  </si>
  <si>
    <t>Talleres anuales</t>
  </si>
  <si>
    <t>PA011</t>
  </si>
  <si>
    <t>GABUF Producciones</t>
  </si>
  <si>
    <t>Av. Los Chasquis N° 608, Urb. Zarate</t>
  </si>
  <si>
    <t xml:space="preserve">Ricardo Martin </t>
  </si>
  <si>
    <t xml:space="preserve">Armas </t>
  </si>
  <si>
    <t>Campos</t>
  </si>
  <si>
    <t>10125029</t>
  </si>
  <si>
    <t>902 733 109</t>
  </si>
  <si>
    <t>richiarmas60@gmail.com;</t>
  </si>
  <si>
    <t>https://gabufproducciones.wixsite.com/home</t>
  </si>
  <si>
    <t>https://www.facebook.com/pages/Gabuf-Producciones/151380508378763</t>
  </si>
  <si>
    <t>Talleres de teatro</t>
  </si>
  <si>
    <t>Talleres de zancos</t>
  </si>
  <si>
    <t>PA012</t>
  </si>
  <si>
    <t>Colectivo Río Danza Comunitaria</t>
  </si>
  <si>
    <t>Pueblo Joven San Ramón</t>
  </si>
  <si>
    <t>Calle Micaela Bastidas N° 151</t>
  </si>
  <si>
    <t>Localidad Año Nuevo</t>
  </si>
  <si>
    <t>Davys Lorenzo</t>
  </si>
  <si>
    <t>Sanchez</t>
  </si>
  <si>
    <t>Ccorahua</t>
  </si>
  <si>
    <t>993 830 261</t>
  </si>
  <si>
    <t>davidsanchezcc@gmail.com;</t>
  </si>
  <si>
    <t>riodanzacomunitaria@gmail.com;</t>
  </si>
  <si>
    <t>https://www.facebook.com/riodanzacomunitaria/</t>
  </si>
  <si>
    <t>Danza Mundial del Agua 2019</t>
  </si>
  <si>
    <t>Danza Dibujo</t>
  </si>
  <si>
    <t>PA013</t>
  </si>
  <si>
    <t>Asociación Cultural Arte Show Urbano</t>
  </si>
  <si>
    <t>Pasaje San Pedro N° 159,  Barrio Fiscal</t>
  </si>
  <si>
    <t>Acueducto de Villa, Parque Olaya, Avenida Machu Picchu Cuadra 2 S/N, Urbanización San Juan Bautista de Villa</t>
  </si>
  <si>
    <t>Miguel Armando</t>
  </si>
  <si>
    <t>Zarate</t>
  </si>
  <si>
    <t>07025242</t>
  </si>
  <si>
    <t>996 557 042</t>
  </si>
  <si>
    <t>arteshowurbano@gmail.com;</t>
  </si>
  <si>
    <t>01 254 3068</t>
  </si>
  <si>
    <t>www.culturizatechorrillos.com</t>
  </si>
  <si>
    <t>https://www.facebook.com/culturavivachorrillana/</t>
  </si>
  <si>
    <t>Talleres de inteligencias múltiples a través de la práctica artística y el juego para la acción ciudadana comunitaria</t>
  </si>
  <si>
    <t>Acueducto de Villa. Patrimonio de Chorrillos</t>
  </si>
  <si>
    <t>PA014</t>
  </si>
  <si>
    <t>Casa Infantil Juvenil de Arte y Cultura - CIJAC</t>
  </si>
  <si>
    <t>Sector 7, Grupo 2, Manzana F, Lote 1</t>
  </si>
  <si>
    <t>Parque Central, Sector 7, Grupo 2</t>
  </si>
  <si>
    <t>Ronal</t>
  </si>
  <si>
    <t>Mego</t>
  </si>
  <si>
    <t>993 573 735 (Rafael Virhuez)</t>
  </si>
  <si>
    <t>cijacperu@hotmail.com; cijacperu@gmail.com;</t>
  </si>
  <si>
    <t>01 287 0630</t>
  </si>
  <si>
    <t>987 060 768 (Graciela Diaz)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</si>
  <si>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</si>
  <si>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</si>
  <si>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</si>
  <si>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</si>
  <si>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Programa de desarrollo juvenil a través del arte</t>
  </si>
  <si>
    <t>Festival de las Artes</t>
  </si>
  <si>
    <t>PA015</t>
  </si>
  <si>
    <t>Asociación Cultural de Creación Escénica Laboratorio Kintu</t>
  </si>
  <si>
    <t>Andrés Avelino Cáceres Dorregaray</t>
  </si>
  <si>
    <t>Pasaje Los Molinos N° 262, Barrio Progreso</t>
  </si>
  <si>
    <t>Jirón Cusco N° 424</t>
  </si>
  <si>
    <t>Ingrid</t>
  </si>
  <si>
    <t>966 917 610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</si>
  <si>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</si>
  <si>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</si>
  <si>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</si>
  <si>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</si>
  <si>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</si>
  <si>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Ludoteca</t>
  </si>
  <si>
    <t>Festival Patronal Yuyarispa. Festividad Cultural Itinerante</t>
  </si>
  <si>
    <t>PA016</t>
  </si>
  <si>
    <t>Asociación Cultural Raíces Andinas</t>
  </si>
  <si>
    <t>Sector 7, Grupo 2, Manzana I, Lote 12</t>
  </si>
  <si>
    <t>Plaza de la Solidaridad</t>
  </si>
  <si>
    <t>William Jesus</t>
  </si>
  <si>
    <t>Dominguez</t>
  </si>
  <si>
    <t>Orozco</t>
  </si>
  <si>
    <t>995 888 181</t>
  </si>
  <si>
    <t>raicesandinasm@hotmail.com; raicesandinas_lima@hotmail.com;</t>
  </si>
  <si>
    <t xml:space="preserve">01 288 0425 </t>
  </si>
  <si>
    <t>https://www.facebook.com/william.dominguezorosco</t>
  </si>
  <si>
    <t>Talleres de formación artística</t>
  </si>
  <si>
    <t>Festival Todas Las Sangres</t>
  </si>
  <si>
    <t>PA017</t>
  </si>
  <si>
    <t>Asociación Pies Descalzos – Centro de Formación, Arte y Cultura (PDCFAC)</t>
  </si>
  <si>
    <t>Jirón Tambo N° 142, Urbanización José Gálvez</t>
  </si>
  <si>
    <t>Urbanización José Gálvez, Paradero 7</t>
  </si>
  <si>
    <t>Fernando Salomon</t>
  </si>
  <si>
    <t>Cuba</t>
  </si>
  <si>
    <t>07560163</t>
  </si>
  <si>
    <t>989 410 062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</si>
  <si>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</si>
  <si>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</si>
  <si>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</si>
  <si>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</si>
  <si>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</si>
  <si>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Oshta y el duende</t>
  </si>
  <si>
    <t>Teatro en la escuela</t>
  </si>
  <si>
    <t>PA018</t>
  </si>
  <si>
    <t>La Comuna de Villa</t>
  </si>
  <si>
    <t>Sector 3, Grupo 23, Manzana B, Lote 23</t>
  </si>
  <si>
    <t>PRONOEI- Virgen de Chapi, Sector 3, Grupo 22</t>
  </si>
  <si>
    <t>Edmundo Nicolas</t>
  </si>
  <si>
    <t>Cunyas</t>
  </si>
  <si>
    <t>Zapata</t>
  </si>
  <si>
    <t>40664118</t>
  </si>
  <si>
    <t>992 637 343</t>
  </si>
  <si>
    <t>edmundonicolasc@hotmail.com;</t>
  </si>
  <si>
    <t>la_comuna_de_villa@hotmail.com;</t>
  </si>
  <si>
    <t>https://www.facebook.com/Teatro-La-Comuna-de-Villa-195909957094814/</t>
  </si>
  <si>
    <t>Festival Internacional de Artes Escénicas FIAC</t>
  </si>
  <si>
    <t>Programa de emprendimiento</t>
  </si>
  <si>
    <t>PA019</t>
  </si>
  <si>
    <t>Asociación cultural Amigos por siempre</t>
  </si>
  <si>
    <t>Huánuco</t>
  </si>
  <si>
    <t>Pillo Marca</t>
  </si>
  <si>
    <t>Calle Ricardo Flores N° 143, Urbanización Hermilio Valdizán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</si>
  <si>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</si>
  <si>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</si>
  <si>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</si>
  <si>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</si>
  <si>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</si>
  <si>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</si>
  <si>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</si>
  <si>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El Festival Nacional de Cine de Huánuco (FENACI HUÁNUCO)</t>
  </si>
  <si>
    <t>Talleres de Vacaciones Útiles de Arte</t>
  </si>
  <si>
    <t>PA020</t>
  </si>
  <si>
    <t>Asociación Civil Tempo Primo</t>
  </si>
  <si>
    <t>Jr. Andrés Lastres N° 189 -1° Piso</t>
  </si>
  <si>
    <t>Unidad de prestaciones sociales de Chiclayo (ensayos). Local de la DDC chiclayo</t>
  </si>
  <si>
    <t>Gabriel Ernesto</t>
  </si>
  <si>
    <t>Aguilar</t>
  </si>
  <si>
    <t>ernesto-aguilar@hotmail.com;</t>
  </si>
  <si>
    <t xml:space="preserve">El Festival Cantan los Años Dorados </t>
  </si>
  <si>
    <t>Taller de ensamble de flautas dulces para niños</t>
  </si>
  <si>
    <t>PA021</t>
  </si>
  <si>
    <t>Asociación Cultural Ecoturística de Recuperación Montaña A.C.E.R. Montaña</t>
  </si>
  <si>
    <t>Cajamarca</t>
  </si>
  <si>
    <t>Chota</t>
  </si>
  <si>
    <t xml:space="preserve">Jr. Ponciano Vigil N° 635 – 645 - 631 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</si>
  <si>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</si>
  <si>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</si>
  <si>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</si>
  <si>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</si>
  <si>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</si>
  <si>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</si>
  <si>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</si>
  <si>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</si>
  <si>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VIII Festival de Pechada, triste, yaraví y cashua</t>
  </si>
  <si>
    <t>Jueves Culturales</t>
  </si>
  <si>
    <t>PA022</t>
  </si>
  <si>
    <t>Asociación Literaria Cultural Todas las Sangres</t>
  </si>
  <si>
    <t>Uctubamba</t>
  </si>
  <si>
    <t>Bagua Grande</t>
  </si>
  <si>
    <t>jr. Hipólito Unanue N° 471</t>
  </si>
  <si>
    <t>Gagua Grande</t>
  </si>
  <si>
    <t xml:space="preserve">Jorge Edilberto </t>
  </si>
  <si>
    <t>plumadeoro22@gmail.com; patarashca1949@gmail.com; carlosjimenezgonzales@hotmail.com;</t>
  </si>
  <si>
    <t>IV Encuentro nacional de escritores</t>
  </si>
  <si>
    <t>Noches de cuento y poesía</t>
  </si>
  <si>
    <t>PA023</t>
  </si>
  <si>
    <t>Centro Cultural AlgovipasaR</t>
  </si>
  <si>
    <t>Jr. Dos de Mayo N° 800. Sala de teatro Algovipasar: Centro Comercial Open Plaza Cajamarca. 2do piso</t>
  </si>
  <si>
    <t>Centro Comercial Open Plaza, 2do piso</t>
  </si>
  <si>
    <t xml:space="preserve">Henry Aldo </t>
  </si>
  <si>
    <t>Manosalva</t>
  </si>
  <si>
    <t>Mejía</t>
  </si>
  <si>
    <t> 26697670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</si>
  <si>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</si>
  <si>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</si>
  <si>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</si>
  <si>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</si>
  <si>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</si>
  <si>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Festival de teatro para niños</t>
  </si>
  <si>
    <t>Festival de Narración Oral</t>
  </si>
  <si>
    <t>PA024</t>
  </si>
  <si>
    <t>Umbral Centro Cultural Asociación Civil Sin Fines de Lucro</t>
  </si>
  <si>
    <t>Calle San Francisco N° 204, interior 110</t>
  </si>
  <si>
    <t>Cercado de Arequipa, Arequipa</t>
  </si>
  <si>
    <t>Hugo Francisco</t>
  </si>
  <si>
    <t>Riveros</t>
  </si>
  <si>
    <t>29435729</t>
  </si>
  <si>
    <t>teatroumbralaqp@gmail.com;</t>
  </si>
  <si>
    <t>054232634</t>
  </si>
  <si>
    <t>http://teatroumbralaqp.wixsite.com/umbralcentrocultural</t>
  </si>
  <si>
    <t>https://www.facebook.com/teatroumb
ral/</t>
  </si>
  <si>
    <t>https://www.youtube.com/channel/UC
vytrIMT2Zo2bYevqeLDlDw</t>
  </si>
  <si>
    <t>Festiteatro Internacional 2018</t>
  </si>
  <si>
    <t>Escuela de Formación 2019</t>
  </si>
  <si>
    <t>PA025</t>
  </si>
  <si>
    <t>Centro de Investigación y Difusión de Arte y Folklore Perú Danza</t>
  </si>
  <si>
    <t>Santiago</t>
  </si>
  <si>
    <t>Av. Libertadores Ñ 17C Santiago, Cusco</t>
  </si>
  <si>
    <t>Ciudad de Cusco</t>
  </si>
  <si>
    <t>Jose Vicente</t>
  </si>
  <si>
    <t>41613392</t>
  </si>
  <si>
    <t>perudanza_cusco@hotmail.com;</t>
  </si>
  <si>
    <t>084242660</t>
  </si>
  <si>
    <t>https://www.facebook.com/perudanzacidaf/</t>
  </si>
  <si>
    <t>https://www.youtube.com/user/PERUDANZACusco</t>
  </si>
  <si>
    <t>IV Encuentro Binacional de Danza Perú - Bolivia</t>
  </si>
  <si>
    <t>Talleres de formación</t>
  </si>
  <si>
    <t>PA026</t>
  </si>
  <si>
    <t>Organización No Gubernamental Mandala</t>
  </si>
  <si>
    <t>Urbanización El Lago B3, Umacollo</t>
  </si>
  <si>
    <t>Centro histórico de Arequipa</t>
  </si>
  <si>
    <t>Luz Fiorella</t>
  </si>
  <si>
    <t>Salazar</t>
  </si>
  <si>
    <t>Berlanga</t>
  </si>
  <si>
    <t>40109881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</si>
  <si>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</si>
  <si>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</si>
  <si>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</si>
  <si>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</si>
  <si>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</si>
  <si>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</si>
  <si>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Proyectos de incidencia</t>
  </si>
  <si>
    <t>Reuniones informativas para Arequipa Ciudad Educadora</t>
  </si>
  <si>
    <t>PA027</t>
  </si>
  <si>
    <t>Asociación Cultural Cinemark´a Audiovisual</t>
  </si>
  <si>
    <t>San Blas Mirador Tococachi B12</t>
  </si>
  <si>
    <t>Sur</t>
  </si>
  <si>
    <t>Efrain</t>
  </si>
  <si>
    <t>Zegarra</t>
  </si>
  <si>
    <t>Onofre</t>
  </si>
  <si>
    <t>71730932</t>
  </si>
  <si>
    <t>efrainzegarra41@hotmail.com;</t>
  </si>
  <si>
    <t xml:space="preserve">cinemarka.info@gmail.com; </t>
  </si>
  <si>
    <t>www.facebook.com/MicrocineCinemarka</t>
  </si>
  <si>
    <t>Talleres de cine comunitario</t>
  </si>
  <si>
    <t>Proyección de películas</t>
  </si>
  <si>
    <t>PA028</t>
  </si>
  <si>
    <t>Asociación Cultural Cono Arte</t>
  </si>
  <si>
    <t>Cerro Colorado</t>
  </si>
  <si>
    <t>Manzana T, Lote 17 (zona A), Pueblo Joven Upis El Salvador</t>
  </si>
  <si>
    <t>Zona El Salvador, Cerro Colorado, Arequipa</t>
  </si>
  <si>
    <t>Alexander Fredy</t>
  </si>
  <si>
    <t>Armacta</t>
  </si>
  <si>
    <t>Rivera</t>
  </si>
  <si>
    <t>41381585</t>
  </si>
  <si>
    <t>conoarte_arequipa@hotmail.com;</t>
  </si>
  <si>
    <t>https://www.facebook.com/cono.arte.50</t>
  </si>
  <si>
    <t>Talleres de verano en Sorana</t>
  </si>
  <si>
    <t>Taller de formación anual</t>
  </si>
  <si>
    <t>PA029</t>
  </si>
  <si>
    <t>Academia de Música Mozart</t>
  </si>
  <si>
    <t>Coronel Portillo</t>
  </si>
  <si>
    <t>Jirón Las Alamedas Manzana K, Lote 3</t>
  </si>
  <si>
    <t>Yarinacocha, Ucayali</t>
  </si>
  <si>
    <t>Juan Grosvi</t>
  </si>
  <si>
    <t>Tapullima</t>
  </si>
  <si>
    <t>Rodriguez</t>
  </si>
  <si>
    <t>44917129</t>
  </si>
  <si>
    <t xml:space="preserve"> juangrosvi@gmail.com;</t>
  </si>
  <si>
    <t>academiamozart_1@hotmail.com;</t>
  </si>
  <si>
    <t>https://www.facebook.com/akademiaMozart/</t>
  </si>
  <si>
    <t>Festival de canto</t>
  </si>
  <si>
    <t>Festival de Música Pucallpa Rock</t>
  </si>
  <si>
    <t>PA030</t>
  </si>
  <si>
    <t>Conjunto Queñual</t>
  </si>
  <si>
    <t>Calle Domingo Gamio 120 Umacollo</t>
  </si>
  <si>
    <t>Yanahuara</t>
  </si>
  <si>
    <t>Ciudad de Arequipa</t>
  </si>
  <si>
    <t>Jaime Paul</t>
  </si>
  <si>
    <t>Chirinos</t>
  </si>
  <si>
    <t>41567117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</si>
  <si>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</si>
  <si>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</si>
  <si>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</si>
  <si>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</si>
  <si>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</si>
  <si>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</si>
  <si>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Espectáculo Ayma</t>
  </si>
  <si>
    <t>Retratos mínimos</t>
  </si>
  <si>
    <t>PA031</t>
  </si>
  <si>
    <t>Arte Ucayali</t>
  </si>
  <si>
    <t>Callería</t>
  </si>
  <si>
    <t>Jr. Tarapaca N° 858</t>
  </si>
  <si>
    <t>John Harding</t>
  </si>
  <si>
    <t>Martinez</t>
  </si>
  <si>
    <t>07536278</t>
  </si>
  <si>
    <t>johnmr77@gmail.com;</t>
  </si>
  <si>
    <t>www.facebook.com/arteucayali</t>
  </si>
  <si>
    <t>Dona libros en Santa Clara</t>
  </si>
  <si>
    <t>Intercambio de libros</t>
  </si>
  <si>
    <t>PA032</t>
  </si>
  <si>
    <t>Colectivo Descosidos - Comunicación y Salud Mental</t>
  </si>
  <si>
    <t>Avenida San Luis N° 1644, Torres de San Borja</t>
  </si>
  <si>
    <t>Ate, Lima</t>
  </si>
  <si>
    <t>Jose Carlos</t>
  </si>
  <si>
    <t>Ponce de Leon</t>
  </si>
  <si>
    <t>Muriel</t>
  </si>
  <si>
    <t>42824646</t>
  </si>
  <si>
    <t>poncedeleon.j@pucp.pe;</t>
  </si>
  <si>
    <t>ccomunicacionysaludmental@gmail.com;</t>
  </si>
  <si>
    <t>https://www.facebook.com/colectivodescosidoscomunicacionysaludmental</t>
  </si>
  <si>
    <t>Talleres sabatinos</t>
  </si>
  <si>
    <t>Feria de salud mental</t>
  </si>
  <si>
    <t>PA033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</si>
  <si>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</si>
  <si>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</si>
  <si>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</si>
  <si>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</si>
  <si>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</si>
  <si>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</si>
  <si>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C.E</t>
  </si>
  <si>
    <t>000845984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</si>
  <si>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</si>
  <si>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</si>
  <si>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</si>
  <si>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</si>
  <si>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Festival Yogamar</t>
  </si>
  <si>
    <t>Ecocentro Tierramar</t>
  </si>
  <si>
    <t>PA034</t>
  </si>
  <si>
    <t>Centro Numismático Filatélico Chimbote</t>
  </si>
  <si>
    <t>Nuevo chimbote</t>
  </si>
  <si>
    <t>Manzana A1, Lote 28, Urbanización Cáceres Aramayo</t>
  </si>
  <si>
    <t xml:space="preserve">Jonathan Isaac </t>
  </si>
  <si>
    <t>Moscoso</t>
  </si>
  <si>
    <t>Briceño</t>
  </si>
  <si>
    <t>jonath55@hotmail.com;</t>
  </si>
  <si>
    <t>cnfchimbote@gmail.com;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</si>
  <si>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</si>
  <si>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t>convención numismática Educativa juvenil</t>
  </si>
  <si>
    <t>Jornada de patrimonio e identidad:cc. Centenario.</t>
  </si>
  <si>
    <t>PA035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</si>
  <si>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</si>
  <si>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</si>
  <si>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</si>
  <si>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</si>
  <si>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</si>
  <si>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</si>
  <si>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08323936</t>
  </si>
  <si>
    <t>917141656 (personal)</t>
  </si>
  <si>
    <t>ecoteranr@gmail.com;</t>
  </si>
  <si>
    <t>ECOVERDECHACHAPOYAS@GMAIL.COM;</t>
  </si>
  <si>
    <t>www.ecoverdeperu.org.pe</t>
  </si>
  <si>
    <t>Concurso de patios, jardines y balcones</t>
  </si>
  <si>
    <t>VI floreal - Feria de flores de Chachapoyas, Ciudad Jardín</t>
  </si>
  <si>
    <t>PA036</t>
  </si>
  <si>
    <t>Asociación Cultural Artística Perú Chopqa</t>
  </si>
  <si>
    <t>Huancavelica</t>
  </si>
  <si>
    <t>Jirón Pachacutec S/N, barrio de Yananaco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</si>
  <si>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</si>
  <si>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</si>
  <si>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</si>
  <si>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</si>
  <si>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</si>
  <si>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Formación del elenco de la asociación</t>
  </si>
  <si>
    <t>Talleres vacacionales</t>
  </si>
  <si>
    <t>PA037</t>
  </si>
  <si>
    <t>Asociación folclórica cultural Kuyallaqta</t>
  </si>
  <si>
    <t>La banda de Silchayo</t>
  </si>
  <si>
    <t>Cabo Alberto leveau 547, a una cuadra de la planta de electro oriente</t>
  </si>
  <si>
    <t xml:space="preserve">Luis Isaac </t>
  </si>
  <si>
    <t>Naveda</t>
  </si>
  <si>
    <t>01165052</t>
  </si>
  <si>
    <t>Lunave123@hotmail.com;</t>
  </si>
  <si>
    <t>932806955- Cinthia lucerra gonzales</t>
  </si>
  <si>
    <t>https://www.facebook.com/kuyallaqta/</t>
  </si>
  <si>
    <t>Integración Cultural</t>
  </si>
  <si>
    <t>Festishilcayo</t>
  </si>
  <si>
    <t>PA038</t>
  </si>
  <si>
    <t>Asociación Cultural Despertar Zaña</t>
  </si>
  <si>
    <t>Saña</t>
  </si>
  <si>
    <t xml:space="preserve">Santo Toribio N° 536 </t>
  </si>
  <si>
    <t>Carlos Dimas</t>
  </si>
  <si>
    <t xml:space="preserve">Gil </t>
  </si>
  <si>
    <t>Cabrera</t>
  </si>
  <si>
    <t>dimasgil@hotmail.com;</t>
  </si>
  <si>
    <t>074 431031</t>
  </si>
  <si>
    <t>Afrofestival Internacional</t>
  </si>
  <si>
    <t>Talleres de danza</t>
  </si>
  <si>
    <t>PA039</t>
  </si>
  <si>
    <t>DONABENY CULTURA</t>
  </si>
  <si>
    <t>Urbanización Los Geranios, Manzana L, Lote 1, San Felipe</t>
  </si>
  <si>
    <t>Percy Enrique</t>
  </si>
  <si>
    <t xml:space="preserve">Pinto </t>
  </si>
  <si>
    <t>Ávila</t>
  </si>
  <si>
    <t>perpintoarte7@hotmail.com;</t>
  </si>
  <si>
    <t>perpintoarte7@hotmail.com</t>
  </si>
  <si>
    <t>Proyecto Aventura Recreativa</t>
  </si>
  <si>
    <t>Proyecto la Escuelita Viajera</t>
  </si>
  <si>
    <t>PA040</t>
  </si>
  <si>
    <t>Compañía de Teatro y Clown Imágenes</t>
  </si>
  <si>
    <t xml:space="preserve">Avenida Ferrocarril Manzana A, Lote 18 </t>
  </si>
  <si>
    <t>Botin</t>
  </si>
  <si>
    <t xml:space="preserve"> Rosales </t>
  </si>
  <si>
    <t xml:space="preserve"> luisdelteatro@gmail.com;</t>
  </si>
  <si>
    <t>teatroclown_imagenes@hotmail.com;</t>
  </si>
  <si>
    <t xml:space="preserve">Primer festival internacional de clown “Ruta Clown” </t>
  </si>
  <si>
    <t>Caravanas artísticas: “Caravanearte</t>
  </si>
  <si>
    <t>PA041</t>
  </si>
  <si>
    <t>El Arte del Sol</t>
  </si>
  <si>
    <t>Mancora</t>
  </si>
  <si>
    <t>Calle John F. Kennedy N° 512, Mancora, Piura / Psj. Funicular N° 199, Barranco, Lima</t>
  </si>
  <si>
    <t>Yvonne</t>
  </si>
  <si>
    <t xml:space="preserve"> Von Mollendorff</t>
  </si>
  <si>
    <t>Bayer de Indacochea</t>
  </si>
  <si>
    <t>06628967</t>
  </si>
  <si>
    <t>otrocuerpoproducciones@gmail.com;</t>
  </si>
  <si>
    <t>https://www.facebook.com/FestivalElArtedelSol/</t>
  </si>
  <si>
    <t xml:space="preserve">“Festival Internacional de la Escena - El arte del Sol” </t>
  </si>
  <si>
    <t>“Coro en la ciudad de Mancora”</t>
  </si>
  <si>
    <t>PA042</t>
  </si>
  <si>
    <t>Asociación Juego en las Tablas</t>
  </si>
  <si>
    <t>San Martín de Porres</t>
  </si>
  <si>
    <t xml:space="preserve">Asociación Santa Rosa de Piérola Manzana H, Lote 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</si>
  <si>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</si>
  <si>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</si>
  <si>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</si>
  <si>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</si>
  <si>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</si>
  <si>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 xml:space="preserve">“Gala Artística” </t>
  </si>
  <si>
    <t>“Capacitando a mujeres emprendedoras”</t>
  </si>
  <si>
    <t>PA043</t>
  </si>
  <si>
    <t>Grupo Cultural Pukllay</t>
  </si>
  <si>
    <t>Ate Vitarte</t>
  </si>
  <si>
    <t xml:space="preserve">Calle 3 del Sur N° 215, Urbanización Sol de Vitarte </t>
  </si>
  <si>
    <t xml:space="preserve">Cipriano Félix </t>
  </si>
  <si>
    <t>Huamancayo</t>
  </si>
  <si>
    <t xml:space="preserve"> Aguilar</t>
  </si>
  <si>
    <t>artepukllay@gmail.com;</t>
  </si>
  <si>
    <t xml:space="preserve">“Guardianes de la Huaca Bellavista” </t>
  </si>
  <si>
    <t>Proyecto “Killawasi”. Cine Itinerante</t>
  </si>
  <si>
    <t>PA044</t>
  </si>
  <si>
    <t>Taller Artístico Cultural Sentimiento Amazónico</t>
  </si>
  <si>
    <t>Maynas</t>
  </si>
  <si>
    <t>Iquitos</t>
  </si>
  <si>
    <t>Atlandita N° 837</t>
  </si>
  <si>
    <t>iquitos</t>
  </si>
  <si>
    <t>Lucio</t>
  </si>
  <si>
    <t xml:space="preserve"> Paima</t>
  </si>
  <si>
    <t xml:space="preserve"> Utia</t>
  </si>
  <si>
    <t>lpaimaloreto@gmail.com;</t>
  </si>
  <si>
    <t xml:space="preserve">“Sembrando cultura” </t>
  </si>
  <si>
    <t xml:space="preserve">“Talleres de formación de danzas” </t>
  </si>
  <si>
    <t>PA045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</si>
  <si>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</si>
  <si>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</si>
  <si>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</si>
  <si>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</si>
  <si>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</si>
  <si>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09534146</t>
  </si>
  <si>
    <t>(01) 4280432</t>
  </si>
  <si>
    <t xml:space="preserve"> xximenaas@hotmail.com;</t>
  </si>
  <si>
    <t>aaaasociacion@gmail.com;</t>
  </si>
  <si>
    <t>02309769</t>
  </si>
  <si>
    <t>“Teatro y Escuela”</t>
  </si>
  <si>
    <t>“Pactos de gobernabilidad”</t>
  </si>
  <si>
    <t>PA046</t>
  </si>
  <si>
    <t>Centro Cultural Nosotros</t>
  </si>
  <si>
    <t>Jirón Francisco de Zela N° 1183</t>
  </si>
  <si>
    <t xml:space="preserve">Myriam Menfis </t>
  </si>
  <si>
    <t>07236010</t>
  </si>
  <si>
    <t>myreategui@gmail.com;</t>
  </si>
  <si>
    <t>Ccnosotros.edu.pe@gmail.com;</t>
  </si>
  <si>
    <t xml:space="preserve">www.facebook.com/CentroCulturalNo
sotros
</t>
  </si>
  <si>
    <t>Cineclub Forum para niños</t>
  </si>
  <si>
    <t>Talleres de música, teatro, clown, hip hop</t>
  </si>
  <si>
    <t>PA047</t>
  </si>
  <si>
    <t>La Combi-arte rodante</t>
  </si>
  <si>
    <t>Bajada Oroya N° 109. Oficina 101</t>
  </si>
  <si>
    <t>Carolina</t>
  </si>
  <si>
    <t>Martín de Ramón</t>
  </si>
  <si>
    <t>000621075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</si>
  <si>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</si>
  <si>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</si>
  <si>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</si>
  <si>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</si>
  <si>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>Censurados Film Festival</t>
  </si>
  <si>
    <t>Proyectos de diccionarios audiovisuales</t>
  </si>
  <si>
    <t>PA048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</si>
  <si>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</si>
  <si>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</si>
  <si>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</si>
  <si>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</si>
  <si>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 xml:space="preserve">999 933 119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</si>
  <si>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</si>
  <si>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</si>
  <si>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</si>
  <si>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</si>
  <si>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</si>
  <si>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</si>
  <si>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</si>
  <si>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Encuentro de experiencias del arte</t>
  </si>
  <si>
    <t>Espacio 02</t>
  </si>
  <si>
    <t>160 -  2020-DGIA/MC</t>
  </si>
  <si>
    <t>PA049</t>
  </si>
  <si>
    <t>Asociación Benéfica Ruwasunchis</t>
  </si>
  <si>
    <t xml:space="preserve">Avenida Sergio vernales N° 236, departamento 1403 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</si>
  <si>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</si>
  <si>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</si>
  <si>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</si>
  <si>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</si>
  <si>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</si>
  <si>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</si>
  <si>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</si>
  <si>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</si>
  <si>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</si>
  <si>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Taller de arte y juego</t>
  </si>
  <si>
    <t>Tejiendo oportunidades</t>
  </si>
  <si>
    <t>PA050</t>
  </si>
  <si>
    <t>Asociación Cultural ONUBA</t>
  </si>
  <si>
    <t>Calle Boulevard Los Mirables Manzana L, Lote 32, Los Jardines de San Juan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</si>
  <si>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</si>
  <si>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</si>
  <si>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</si>
  <si>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</si>
  <si>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</si>
  <si>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</si>
  <si>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</si>
  <si>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</si>
  <si>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Festival itinerante, canal en el barrio</t>
  </si>
  <si>
    <t>Formación de jóvenes</t>
  </si>
  <si>
    <t>PA051</t>
  </si>
  <si>
    <t>Arte La Florida</t>
  </si>
  <si>
    <t xml:space="preserve">Junín </t>
  </si>
  <si>
    <t xml:space="preserve">Tarma </t>
  </si>
  <si>
    <t>Acobamba</t>
  </si>
  <si>
    <t>Carretera Central km 39</t>
  </si>
  <si>
    <t>Inge Erika</t>
  </si>
  <si>
    <t>Kreiner</t>
  </si>
  <si>
    <t>De Da Sieno</t>
  </si>
  <si>
    <t>000175725</t>
  </si>
  <si>
    <t>51 991 688 485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</si>
  <si>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</si>
  <si>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</si>
  <si>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</si>
  <si>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</si>
  <si>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</si>
  <si>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</si>
  <si>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Primer conversatorio sobre Julio Ramón Ribeyro</t>
  </si>
  <si>
    <t>Taller de escritura y elaboración de libro</t>
  </si>
  <si>
    <t>PA052</t>
  </si>
  <si>
    <t>Compañía De Títeres El Molinete</t>
  </si>
  <si>
    <t>Avenida San Carlos N° 500</t>
  </si>
  <si>
    <t xml:space="preserve">Gabriela Massiel </t>
  </si>
  <si>
    <t xml:space="preserve">Arauzo </t>
  </si>
  <si>
    <t>Arancibia</t>
  </si>
  <si>
    <t>984 154 566</t>
  </si>
  <si>
    <t>gabrielamass@hotmail.com</t>
  </si>
  <si>
    <t>compañiadetitereselmolinete@gmail.com; titereselmolinete@hotmail.com;</t>
  </si>
  <si>
    <t>https://www.facebook.com/CompaniaDeTiteresElMolinete/</t>
  </si>
  <si>
    <t>Espacio para los chicos del distrito San Agustín de Cajas</t>
  </si>
  <si>
    <t>PA053</t>
  </si>
  <si>
    <t>Escuela De Arte y Cultura Solnakanu Naranjos</t>
  </si>
  <si>
    <t>San Martin</t>
  </si>
  <si>
    <t>Pardo Miguel Naranjos</t>
  </si>
  <si>
    <t>Jirón Comercio N°385 Naranjos, San Martin - Rioja, Pardo Miguel.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</si>
  <si>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</si>
  <si>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</si>
  <si>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</si>
  <si>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</si>
  <si>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</si>
  <si>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</si>
  <si>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Festival Internacional de Danzas</t>
  </si>
  <si>
    <t>Solnakanu en las calles</t>
  </si>
  <si>
    <t>PA054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</si>
  <si>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</si>
  <si>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</si>
  <si>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</si>
  <si>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</si>
  <si>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</si>
  <si>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</si>
  <si>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Festicalle</t>
  </si>
  <si>
    <t>Visita mi calle</t>
  </si>
  <si>
    <t>PA055</t>
  </si>
  <si>
    <t>Cuarto Menguante-Teatro</t>
  </si>
  <si>
    <t xml:space="preserve">Jirón Sara Macdougal N° 178
</t>
  </si>
  <si>
    <t>Ever Dante</t>
  </si>
  <si>
    <t>Mendoza</t>
  </si>
  <si>
    <t>Dxnte1908@gmail.com;</t>
  </si>
  <si>
    <t>Dxnte1908@gmail.com; Telmo3@hotmail.com;</t>
  </si>
  <si>
    <t>974823810 (Artemio Rodolfo Becerra Moro)</t>
  </si>
  <si>
    <t>https://www.facebook.com/Cuarto-Menguante-Teatro-Cajamarca-1666535583647482/</t>
  </si>
  <si>
    <t>https://www.instagram.com/cuartomenguanteteatro/?hl=es-la</t>
  </si>
  <si>
    <t>Sonríe</t>
  </si>
  <si>
    <t>Cajamarca vive teatro</t>
  </si>
  <si>
    <t>PA056</t>
  </si>
  <si>
    <t>Centro Artístico Yawar Sunqu</t>
  </si>
  <si>
    <t>Jirón Sucre N° 256, Barrio Calvario</t>
  </si>
  <si>
    <t>Universidad Nacional San Cristobal de Huamanga</t>
  </si>
  <si>
    <t>Leoncio Daniel</t>
  </si>
  <si>
    <t>Torres</t>
  </si>
  <si>
    <t>966 685 136</t>
  </si>
  <si>
    <t>dantor7@yahoo.es;</t>
  </si>
  <si>
    <t>066 635 427</t>
  </si>
  <si>
    <t>Otro: Declamación y creación de libreto/guiones de teatro</t>
  </si>
  <si>
    <t>Voces de Qalamaqui</t>
  </si>
  <si>
    <t>Talleres de teatro para jóvenes y niños</t>
  </si>
  <si>
    <t>PA057</t>
  </si>
  <si>
    <t>Asociación Cultural SURCA</t>
  </si>
  <si>
    <t>Jirón 7 de abril N° 100, Belén</t>
  </si>
  <si>
    <t>Avenida Del Ejército N°  713</t>
  </si>
  <si>
    <t>Canchaya</t>
  </si>
  <si>
    <t>999 960 609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</si>
  <si>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</si>
  <si>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</si>
  <si>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</si>
  <si>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</si>
  <si>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</si>
  <si>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Pitaq Kani Fest</t>
  </si>
  <si>
    <t>Proyecto Pitaq Kani</t>
  </si>
  <si>
    <t>PA058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</si>
  <si>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</si>
  <si>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</si>
  <si>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</si>
  <si>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</si>
  <si>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</si>
  <si>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</si>
  <si>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</si>
  <si>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</si>
  <si>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</si>
  <si>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Encuentro Imaginarte en Escena</t>
  </si>
  <si>
    <t>Programa de desarrollo de públicos</t>
  </si>
  <si>
    <t>PA059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</si>
  <si>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</si>
  <si>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</si>
  <si>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</si>
  <si>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</si>
  <si>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</si>
  <si>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</si>
  <si>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940 154 899</t>
  </si>
  <si>
    <t>magnoortegah@gmail.com;</t>
  </si>
  <si>
    <t>microcine.chaski.ayacucho@gmail.com;</t>
  </si>
  <si>
    <t>917 131 292</t>
  </si>
  <si>
    <t>https://www.facebook.com/microcinesayacucho</t>
  </si>
  <si>
    <t>Taller de producción audiovisual "El Mundo en imágenes"</t>
  </si>
  <si>
    <t>Cineforo por la memoria</t>
  </si>
  <si>
    <t>PA060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</si>
  <si>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</si>
  <si>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</si>
  <si>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</si>
  <si>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</si>
  <si>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</si>
  <si>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</si>
  <si>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</si>
  <si>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</si>
  <si>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Talleres para niños</t>
  </si>
  <si>
    <t>Taller de narrativa para mujeres</t>
  </si>
  <si>
    <t>PA061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</si>
  <si>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</si>
  <si>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</si>
  <si>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</si>
  <si>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</si>
  <si>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</si>
  <si>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</si>
  <si>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</si>
  <si>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</si>
  <si>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Vías Recreativas</t>
  </si>
  <si>
    <t>Talleres en instituciones educativas de la provincia de Cangallo</t>
  </si>
  <si>
    <t>PA062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</si>
  <si>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</si>
  <si>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</si>
  <si>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</si>
  <si>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</si>
  <si>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</si>
  <si>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</si>
  <si>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</si>
  <si>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</si>
  <si>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</si>
  <si>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</si>
  <si>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</si>
  <si>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03000452</t>
  </si>
  <si>
    <t>Curso taller de formación de jóvenes titiriteros</t>
  </si>
  <si>
    <t>Presentaciones en distintos lugares de Lima Metropolitana</t>
  </si>
  <si>
    <t>PA063</t>
  </si>
  <si>
    <t>Sociedad de Poetas y Narradores de la Región Lima Provincias</t>
  </si>
  <si>
    <t>Huacho Mariscal Castilla N°400 (Interior 3) Huacho</t>
  </si>
  <si>
    <t>Mariscal Castilla N°400, Interior 3</t>
  </si>
  <si>
    <t>Julio Teófilo</t>
  </si>
  <si>
    <t xml:space="preserve">Solórzano </t>
  </si>
  <si>
    <t>Murga</t>
  </si>
  <si>
    <t>juliotsm@hotmail.com;</t>
  </si>
  <si>
    <t>sociedaddepoetas.lp@gmail.com;</t>
  </si>
  <si>
    <t>Concurso Literario de Poesía y Cuento</t>
  </si>
  <si>
    <t>Concurso regional de declamación</t>
  </si>
  <si>
    <t>PA064</t>
  </si>
  <si>
    <t>Asociación Cultural Yrapakatun</t>
  </si>
  <si>
    <t>San Juan Bautista</t>
  </si>
  <si>
    <t>Calle Venecia Manzana D, Lote 5. Caserío Santo Tomás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</si>
  <si>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</si>
  <si>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</si>
  <si>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</si>
  <si>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</si>
  <si>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</si>
  <si>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La Escuela Kukama</t>
  </si>
  <si>
    <t>Curso básico de idioma Kukama Kukamiria</t>
  </si>
  <si>
    <t>PA065</t>
  </si>
  <si>
    <t>Microcine Tambogrande</t>
  </si>
  <si>
    <t>Tambo Grande</t>
  </si>
  <si>
    <t xml:space="preserve">Jirón Lima N° 672 </t>
  </si>
  <si>
    <t>Caserio Pueblo Libre 
Centro Poblado de Malingas</t>
  </si>
  <si>
    <t xml:space="preserve">Luz Maria </t>
  </si>
  <si>
    <t xml:space="preserve">Aguilar </t>
  </si>
  <si>
    <t>02884976</t>
  </si>
  <si>
    <t>lmac_0876@hotmail.com;</t>
  </si>
  <si>
    <t>microcine.tambogrande@gmail.com;</t>
  </si>
  <si>
    <t>Cine Foro en escuelas multigrado a nivel primaria</t>
  </si>
  <si>
    <t>Producción de documental: Algarrobina fuente de vida</t>
  </si>
  <si>
    <t>PA066</t>
  </si>
  <si>
    <t>Microcine Perlacine</t>
  </si>
  <si>
    <t>Sullana</t>
  </si>
  <si>
    <t xml:space="preserve">Calle Huancavelica N° 620 </t>
  </si>
  <si>
    <t>Distrito de Sullana Distrito de Bellavista</t>
  </si>
  <si>
    <t xml:space="preserve">Mariela del Pilar </t>
  </si>
  <si>
    <t xml:space="preserve">Merino </t>
  </si>
  <si>
    <t>Albán</t>
  </si>
  <si>
    <t>03678868</t>
  </si>
  <si>
    <t>Mariela.merinoa@gmail.com;</t>
  </si>
  <si>
    <t>perlacines@gmail.com;</t>
  </si>
  <si>
    <t>No</t>
  </si>
  <si>
    <t>Proyección de videos en Instituciones Educativas</t>
  </si>
  <si>
    <t>Proyección de videos en la Corte Superior de Justicia de Sullana</t>
  </si>
  <si>
    <t>PA067</t>
  </si>
  <si>
    <t>Asociación Cultural Chacchando Sueños</t>
  </si>
  <si>
    <t xml:space="preserve">Urbanización Villa Los Pinos Mz B Lote 15 </t>
  </si>
  <si>
    <t>Jirón Puno N° 936</t>
  </si>
  <si>
    <t xml:space="preserve">Edwin Erick </t>
  </si>
  <si>
    <t xml:space="preserve">Curo </t>
  </si>
  <si>
    <t>Mamani</t>
  </si>
  <si>
    <t>chacchandosuenos@gmail.com;</t>
  </si>
  <si>
    <t>FotoLibros</t>
  </si>
  <si>
    <t>Festival Música, Cultura y Calles</t>
  </si>
  <si>
    <t>PA068</t>
  </si>
  <si>
    <t>Juglar, Artes Escénicas</t>
  </si>
  <si>
    <t>Covipol F-10</t>
  </si>
  <si>
    <t>Hugo Fernando</t>
  </si>
  <si>
    <t>07818339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</si>
  <si>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</si>
  <si>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</si>
  <si>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</si>
  <si>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</si>
  <si>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</si>
  <si>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Festival Improraymi</t>
  </si>
  <si>
    <t>PA069</t>
  </si>
  <si>
    <t>Asociación Cultural Simbiontes</t>
  </si>
  <si>
    <t>Chinchero</t>
  </si>
  <si>
    <t>Simataucca</t>
  </si>
  <si>
    <t>Augusto Manuel</t>
  </si>
  <si>
    <t>Navarro</t>
  </si>
  <si>
    <t>09858247</t>
  </si>
  <si>
    <t>augustonavarro@yahoo.es;</t>
  </si>
  <si>
    <t>simbiontesperu@yahoo.es;</t>
  </si>
  <si>
    <t>www.facebook.com/simbiontes.peru</t>
  </si>
  <si>
    <t>Lunarios</t>
  </si>
  <si>
    <t>PA070</t>
  </si>
  <si>
    <t>Asociación Pukllasunchis</t>
  </si>
  <si>
    <t>Calle Siete Diablitos N° 222, Barrio de San Blas</t>
  </si>
  <si>
    <t>Christine Ruth</t>
  </si>
  <si>
    <t>Appenzeller</t>
  </si>
  <si>
    <t>Schlegel</t>
  </si>
  <si>
    <t>23805129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</si>
  <si>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</si>
  <si>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</si>
  <si>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</si>
  <si>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</si>
  <si>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</si>
  <si>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Vida saludable y prevención del riesgo</t>
  </si>
  <si>
    <t>PA071</t>
  </si>
  <si>
    <t>Asociación Cultural Sayanta</t>
  </si>
  <si>
    <t>Yanacancha</t>
  </si>
  <si>
    <t>Pasaje Los Sauces ¨Mz. L Lote 2¨ San Juan Asociación Pro Vivienda
UNDAC (APV UNDAC)</t>
  </si>
  <si>
    <t xml:space="preserve">Luis Antonio </t>
  </si>
  <si>
    <t xml:space="preserve">Quesada </t>
  </si>
  <si>
    <t>Velita</t>
  </si>
  <si>
    <t>963 631 225</t>
  </si>
  <si>
    <t>antonyacuario@hotmail.com;</t>
  </si>
  <si>
    <t>https://www.facebook.com/Sayanta-Pasco-Per%C3%BA-2186296141685711/</t>
  </si>
  <si>
    <t>Danzas de investigación</t>
  </si>
  <si>
    <t>Talleres de danza, teatro y carnaval</t>
  </si>
  <si>
    <t>PA072</t>
  </si>
  <si>
    <t>Pueblo Grande</t>
  </si>
  <si>
    <t>Puente Piedra</t>
  </si>
  <si>
    <t>Pasaje del Jirón Ayacucho N° 140</t>
  </si>
  <si>
    <t>Gustavo Luis</t>
  </si>
  <si>
    <t>Lancho</t>
  </si>
  <si>
    <t>04003004</t>
  </si>
  <si>
    <t>965230360 / 016586148</t>
  </si>
  <si>
    <t>quijoteperu@gmail.com;
lisvania4@gmail.com;</t>
  </si>
  <si>
    <t>https://www.facebook.com/Proyecto-Quijote-para-la-Vida-423313364448010/</t>
  </si>
  <si>
    <t>Implementación, renovación y desarrollo de la Biblioteca Comunal “Don Quijote y su Manchita</t>
  </si>
  <si>
    <t>Familias Lectoras en el Barrio Quijote</t>
  </si>
  <si>
    <t>PA073</t>
  </si>
  <si>
    <t>Asociación Cultural Huánuco Canta y Baila</t>
  </si>
  <si>
    <t>Jirón Leoncio Prado N° 450, Huánuco Cercado</t>
  </si>
  <si>
    <t xml:space="preserve">Luz Elvira </t>
  </si>
  <si>
    <t xml:space="preserve">Olivas </t>
  </si>
  <si>
    <t>Miraval</t>
  </si>
  <si>
    <t xml:space="preserve"> 962 974 272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</si>
  <si>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</si>
  <si>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</si>
  <si>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</si>
  <si>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</si>
  <si>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</si>
  <si>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</si>
  <si>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Bailando por una sonrisa</t>
  </si>
  <si>
    <t>Festival de danza</t>
  </si>
  <si>
    <t>La representante ha fallecido.</t>
  </si>
  <si>
    <t>PA074</t>
  </si>
  <si>
    <t>Ecoguerreros del Perú y el Mundo</t>
  </si>
  <si>
    <t xml:space="preserve">San Martín </t>
  </si>
  <si>
    <t>Carretera Oasis N° 220</t>
  </si>
  <si>
    <t xml:space="preserve">Jose Ivan </t>
  </si>
  <si>
    <t>Garcia</t>
  </si>
  <si>
    <t>ivanrojas23@hotmail.com;</t>
  </si>
  <si>
    <t>https://www.facebook.com/Ecoguerreros-Del-Per%C3%BA-y-el-Mundo-519029488132056/</t>
  </si>
  <si>
    <t>San Juan Limpio</t>
  </si>
  <si>
    <t>Patrullaje por la conservación</t>
  </si>
  <si>
    <t>PA075</t>
  </si>
  <si>
    <t>Casa de la Cultura Perú Tradicional</t>
  </si>
  <si>
    <t>Jirón Cabo Reyes N° 141, barrio el Dorado</t>
  </si>
  <si>
    <t>Joel</t>
  </si>
  <si>
    <t>Zorrilla</t>
  </si>
  <si>
    <t>41462579</t>
  </si>
  <si>
    <t>photofox1981@gmail.com;
photofox2010@hotmail.com;</t>
  </si>
  <si>
    <t>Exposición Fotográfica</t>
  </si>
  <si>
    <t>PA076</t>
  </si>
  <si>
    <t>Asociación Centro Unión Cultural Santa Ana</t>
  </si>
  <si>
    <t xml:space="preserve">Avenida Guardia Peruana N° 1407, Urbanización La Campiña </t>
  </si>
  <si>
    <t>Urbano</t>
  </si>
  <si>
    <t>Diaz</t>
  </si>
  <si>
    <t>09835018</t>
  </si>
  <si>
    <t xml:space="preserve">fndjanto@gmail.com; </t>
  </si>
  <si>
    <t>santaanaaucara@gmail.com;</t>
  </si>
  <si>
    <t>https://web.facebook.com/SantaAnaAucara/</t>
  </si>
  <si>
    <t>01873377</t>
  </si>
  <si>
    <t>Concurso de carnavales Chimaycha</t>
  </si>
  <si>
    <t>Tinkuy y Fiesta Patronal a la Santísima patrona de Santa Ana</t>
  </si>
  <si>
    <t>PA077</t>
  </si>
  <si>
    <t>Asociación Juvenil Wayra Marka - AJP - Juliaca</t>
  </si>
  <si>
    <t>San Román</t>
  </si>
  <si>
    <t xml:space="preserve">Juliaca </t>
  </si>
  <si>
    <t xml:space="preserve">Jirón México N° 534, Urbanización Municipal Paparachi II </t>
  </si>
  <si>
    <t>San Roman</t>
  </si>
  <si>
    <t>Juliaca</t>
  </si>
  <si>
    <t xml:space="preserve">Mauro Gregorio </t>
  </si>
  <si>
    <t xml:space="preserve">Ayamamani </t>
  </si>
  <si>
    <t>Yanqui</t>
  </si>
  <si>
    <t>02363540</t>
  </si>
  <si>
    <t>996999183 (Mauro Ayamamani Yanqui) / 992644854 (Erick Quispe Velásquez)</t>
  </si>
  <si>
    <t xml:space="preserve">musuqyachay@hotmail.com; </t>
  </si>
  <si>
    <t>musuqyachay@hotmail.com;</t>
  </si>
  <si>
    <t xml:space="preserve">996999183 (Mauro Ayamamani Yanqui) </t>
  </si>
  <si>
    <t>992644854 (Erick Quispe Velásquez)</t>
  </si>
  <si>
    <t>https://www.facebook.com/pages/category/Society---Culture-Website/Asociaci%C3%B3n-Juvenil-de-Sikuris-y-Zampo%C3%B1as-WAYRA-MARKA-Filial-Puno-103374254465687/</t>
  </si>
  <si>
    <t>Carnavales de Juliaca</t>
  </si>
  <si>
    <t>Participación musical en instituciones que generan difusión de la música</t>
  </si>
  <si>
    <t>PA078</t>
  </si>
  <si>
    <t>Asociacion Cultural Proyecto_Teatro</t>
  </si>
  <si>
    <t>Pasaje Florida N° 241</t>
  </si>
  <si>
    <t>Daniel Luciano</t>
  </si>
  <si>
    <t>Bedón</t>
  </si>
  <si>
    <t>41593685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</si>
  <si>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</si>
  <si>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</si>
  <si>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</si>
  <si>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</si>
  <si>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Fines de semana culturales</t>
  </si>
  <si>
    <t>Presentación de obras de teatro ininterrumpidas en un colegio</t>
  </si>
  <si>
    <t>PA079</t>
  </si>
  <si>
    <t>Asociación Cultural Almacawi</t>
  </si>
  <si>
    <t>Jirón Huallaga N° 1488. Juanjui</t>
  </si>
  <si>
    <t>Institución Educativa Carlos Wiesse</t>
  </si>
  <si>
    <t>Deyser</t>
  </si>
  <si>
    <t>Valqui</t>
  </si>
  <si>
    <t>00980530</t>
  </si>
  <si>
    <t>Deyser0104@hotmail.com;</t>
  </si>
  <si>
    <t>Taller de danza</t>
  </si>
  <si>
    <t>Creación de elencos de Música Folklórica y Típica</t>
  </si>
  <si>
    <t>PA080</t>
  </si>
  <si>
    <t>Centro Cultural Tiznado</t>
  </si>
  <si>
    <t>Jirón Leoncio Prado N° 2054</t>
  </si>
  <si>
    <t>Kenneth Esteban</t>
  </si>
  <si>
    <t>Tonconi</t>
  </si>
  <si>
    <t>Herrera</t>
  </si>
  <si>
    <t>42246326</t>
  </si>
  <si>
    <t>ktonconi@yahoo.com; ktonconi@gmail.com</t>
  </si>
  <si>
    <t>Arte para todas partes</t>
  </si>
  <si>
    <t>Festival en honor a la virgen de la candelaria</t>
  </si>
  <si>
    <t>PA081</t>
  </si>
  <si>
    <t>Asociación Cultural de Danzantes de Tijeras Pacha Mama Hvca Perú</t>
  </si>
  <si>
    <t>Pasaje Lircay s/n, barrio de Yananaco</t>
  </si>
  <si>
    <t>Nilson</t>
  </si>
  <si>
    <t>23273086</t>
  </si>
  <si>
    <t>Molinamezanilson@hotmail.com; NILSONMOLINAMEZA@HOTMAIL.COM;</t>
  </si>
  <si>
    <t>pachamamahvca@gmail.com;</t>
  </si>
  <si>
    <t>Talleres de danza de tijeras huancavelicana</t>
  </si>
  <si>
    <t>Elenco Asociación Cultural de Danzantes de Tijeras Pacha Mama Huancavelica Perú</t>
  </si>
  <si>
    <t>PA082</t>
  </si>
  <si>
    <t>Asociación Cultural Amazónica Guacamayo</t>
  </si>
  <si>
    <t>Avenida Unió,n Cuadra 10, AAHH Pedro Portillo Manzana D, Lote 13 - Al costado de farmacia Tres unidos</t>
  </si>
  <si>
    <t>Segundo Ezequiel</t>
  </si>
  <si>
    <t>Shahuano</t>
  </si>
  <si>
    <t>Taricuarima</t>
  </si>
  <si>
    <t>80259946</t>
  </si>
  <si>
    <t>shahuanosegundo32@gmail.com;</t>
  </si>
  <si>
    <t>Festival de danzas</t>
  </si>
  <si>
    <t>Grupo de ensayos</t>
  </si>
  <si>
    <t>PA083</t>
  </si>
  <si>
    <t>Asociación Peruana de Animación Sociocultural Socializarte</t>
  </si>
  <si>
    <t>Jirón Daniel Carrión N° 1089-C</t>
  </si>
  <si>
    <t>Rosa Leonor</t>
  </si>
  <si>
    <t>25629506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</si>
  <si>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</si>
  <si>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</si>
  <si>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</si>
  <si>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</si>
  <si>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</si>
  <si>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</si>
  <si>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Centros Culturales Barriales</t>
  </si>
  <si>
    <t>Escuela de Animadores Socioculturales</t>
  </si>
  <si>
    <t>PA084</t>
  </si>
  <si>
    <t>Red Cultural de San Juan de Lurigancho</t>
  </si>
  <si>
    <t>Avenida Los tusilagos Oeste N° 111, 3° piso (CASA AFROPERUANA, ALT. BANCO  DE LA NACIÓN, paradero Celima)</t>
  </si>
  <si>
    <t>Edwin</t>
  </si>
  <si>
    <t xml:space="preserve">Vilchez </t>
  </si>
  <si>
    <t>Chaico</t>
  </si>
  <si>
    <t>41306661</t>
  </si>
  <si>
    <t>elmerlopezgarcia@hotmail.com; elmergarcialopez@gmail.com;</t>
  </si>
  <si>
    <t>https://es-la.facebook.com/redculturalsjl/</t>
  </si>
  <si>
    <t xml:space="preserve">Talleres de la motivación y sensibilización </t>
  </si>
  <si>
    <t>Manifiesto</t>
  </si>
  <si>
    <t>PA085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</si>
  <si>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</si>
  <si>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</si>
  <si>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</si>
  <si>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</si>
  <si>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</si>
  <si>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40114551</t>
  </si>
  <si>
    <t>Alder_verastegui@yahoo.com;</t>
  </si>
  <si>
    <t>http://chaupimayo.blogspot.com/</t>
  </si>
  <si>
    <t>https://www.facebook.com/CHAUPIMAYO</t>
  </si>
  <si>
    <t>https://www.youtube.com/user/Chaupimayo1</t>
  </si>
  <si>
    <t>Fiesta teatral huancavelicana (FITEHUA)</t>
  </si>
  <si>
    <t>Cosmogonía</t>
  </si>
  <si>
    <t>PA086</t>
  </si>
  <si>
    <t>Puckllay</t>
  </si>
  <si>
    <t>Jesus María</t>
  </si>
  <si>
    <t>Jirón Nazca Nº 656. Interior 1103</t>
  </si>
  <si>
    <t>Nueva Jerusalén Manzana H, Lote 13-14, Lomas de Carabayllo</t>
  </si>
  <si>
    <t>Blanca Anabelí</t>
  </si>
  <si>
    <t>Pajuelo</t>
  </si>
  <si>
    <t>25814088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</si>
  <si>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</si>
  <si>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</si>
  <si>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</si>
  <si>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</si>
  <si>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>Escuela Puckllay</t>
  </si>
  <si>
    <t>Festival de Arte y Comunidad</t>
  </si>
  <si>
    <t>PA087</t>
  </si>
  <si>
    <t xml:space="preserve">LAMOVIL </t>
  </si>
  <si>
    <t>Jirón 28 de Julio N° 403, Departamento 201</t>
  </si>
  <si>
    <t>Marisol</t>
  </si>
  <si>
    <t>Otero</t>
  </si>
  <si>
    <t>Rojas</t>
  </si>
  <si>
    <t>09341061</t>
  </si>
  <si>
    <t>lamovilperu@gmail.com;</t>
  </si>
  <si>
    <t>01 4770169</t>
  </si>
  <si>
    <t>https://www.facebook.com/danzatupac.lamovil</t>
  </si>
  <si>
    <t>Otro: Pedagogía de las artes</t>
  </si>
  <si>
    <t>Los Jardines de Emilia. Libro sobre la historia de la educación inicial en el Perú</t>
  </si>
  <si>
    <t>Belleza peruana. Exposición fotográfica sobre mujeres</t>
  </si>
  <si>
    <t>PA088</t>
  </si>
  <si>
    <t>EspacioLibre Teatro</t>
  </si>
  <si>
    <t>Calle Mariano De los Santos N° 148</t>
  </si>
  <si>
    <t>Lopez</t>
  </si>
  <si>
    <t>Renteria</t>
  </si>
  <si>
    <t>43973121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</si>
  <si>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</si>
  <si>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</si>
  <si>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</si>
  <si>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</si>
  <si>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</si>
  <si>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</si>
  <si>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</si>
  <si>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</si>
  <si>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Programa de becas para no residentes en Lima, en el marco del programa de verano</t>
  </si>
  <si>
    <t>Puesta escénica de la obra Bagua, Ni Grande Ni Chica de Sara Joffré</t>
  </si>
  <si>
    <t>PA089</t>
  </si>
  <si>
    <t>La Tarumba Grupo de Teatro</t>
  </si>
  <si>
    <t>Leoncio Prado N° 225</t>
  </si>
  <si>
    <t>María Estela</t>
  </si>
  <si>
    <t>07227429</t>
  </si>
  <si>
    <t>998 736 296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</si>
  <si>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</si>
  <si>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</si>
  <si>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</si>
  <si>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</si>
  <si>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</si>
  <si>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</si>
  <si>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</si>
  <si>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</si>
  <si>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Cuerda firme</t>
  </si>
  <si>
    <t>Escuela profesional de circo</t>
  </si>
  <si>
    <t>PA090</t>
  </si>
  <si>
    <t>Asociación Cultural Chancas y Pokras de Lamas (ACCHAPOL)</t>
  </si>
  <si>
    <t>Jirón Felipe Saavedra N° 550, barrio de Zaragoza</t>
  </si>
  <si>
    <t>Warden</t>
  </si>
  <si>
    <t>00949345</t>
  </si>
  <si>
    <t>lamasmanta2@hotmail.com</t>
  </si>
  <si>
    <t>https://www.facebook.com/Acchapol-705485102876354/</t>
  </si>
  <si>
    <t>Escuela permanente de danzas</t>
  </si>
  <si>
    <t>Charlas Informativas</t>
  </si>
  <si>
    <t>189 - 2020-DGIA/MC</t>
  </si>
  <si>
    <t>PA091</t>
  </si>
  <si>
    <t>Consorcio HA-RI</t>
  </si>
  <si>
    <t>Avenida Augusto B. Leguía N° 1168, Huancavelica, Huancavelica. A media cuadra de la estación del ferrocarril</t>
  </si>
  <si>
    <t>Teófilo</t>
  </si>
  <si>
    <t>Granados</t>
  </si>
  <si>
    <t>Montañez</t>
  </si>
  <si>
    <t>41134608</t>
  </si>
  <si>
    <t>consorciohari@hotmail.com</t>
  </si>
  <si>
    <t>https://www.facebook.com/groups/cahari/?fr</t>
  </si>
  <si>
    <t>https://www.facebook.com/consorcioHARI/</t>
  </si>
  <si>
    <t>Elenco de Danza</t>
  </si>
  <si>
    <t>Concurso de danzas</t>
  </si>
  <si>
    <t>PA092</t>
  </si>
  <si>
    <t>Fraternidad Folklórica Sumaq Pacha</t>
  </si>
  <si>
    <t>Ascensión</t>
  </si>
  <si>
    <t>Jirón Pacheco Buendía N° 105</t>
  </si>
  <si>
    <t>Ascención</t>
  </si>
  <si>
    <t>Parque Bolognesi</t>
  </si>
  <si>
    <t>Ángel Rómulo</t>
  </si>
  <si>
    <t>Pérez</t>
  </si>
  <si>
    <t>71913746</t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</si>
  <si>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</si>
  <si>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</si>
  <si>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t>https://www.facebook.com/tarhua.sumaqayllu</t>
  </si>
  <si>
    <t>https://www.youtube.com/channel/UCJIdCA7VFgZQvluYTqawBsA</t>
  </si>
  <si>
    <t>IV Festival Navideño</t>
  </si>
  <si>
    <t>Veladas Culturales</t>
  </si>
  <si>
    <t>PA093</t>
  </si>
  <si>
    <t>Sociedad de la Guadaña</t>
  </si>
  <si>
    <t>Calle Wilfredo Valdiviezo 195 (2do piso), Urbanización La Primavera</t>
  </si>
  <si>
    <t>Paredes</t>
  </si>
  <si>
    <t>Brenis</t>
  </si>
  <si>
    <t>16715000</t>
  </si>
  <si>
    <t>952 854 782</t>
  </si>
  <si>
    <t>marpba@hotmail.com; sociedadlaguadana@hotmail.com;</t>
  </si>
  <si>
    <t>marpba@hotmail.com; 
sociedadlaguadana@hotmail.com;</t>
  </si>
  <si>
    <t>974 112 508 – marle eneque Solano</t>
  </si>
  <si>
    <t>https://www.facebook.com/profile.php?id=100009986178801</t>
  </si>
  <si>
    <t>https://www.facebook.com/papelrojorevista</t>
  </si>
  <si>
    <t>Revista Cultural Papel Rojo</t>
  </si>
  <si>
    <t>Intervención cultural pública</t>
  </si>
  <si>
    <t>PA094</t>
  </si>
  <si>
    <t>Asociación Cultural Folklórica Musoq Yawar</t>
  </si>
  <si>
    <t>Sector1, Grupo 20, Manzana M, Lote 12</t>
  </si>
  <si>
    <t>Loza Deportiva Grupo 22</t>
  </si>
  <si>
    <t>Fredy Jonny</t>
  </si>
  <si>
    <t>Hoyos</t>
  </si>
  <si>
    <t>09687203</t>
  </si>
  <si>
    <t>musoq_yawar2002@hotmail.com;</t>
  </si>
  <si>
    <t>01 292 1202</t>
  </si>
  <si>
    <t>https://www.facebook.com/musoq.yawar</t>
  </si>
  <si>
    <t>XVI Aniversario de la Asociación Cultural Folclórica Musoq Yawar</t>
  </si>
  <si>
    <t>PA095</t>
  </si>
  <si>
    <t>Instituto de Investigaciones de Arte Peruano - IIAPERU</t>
  </si>
  <si>
    <t>Calle Giovanni Bellinni Manzana H, Lote 29, Urbanización Los Viñedos de Surco</t>
  </si>
  <si>
    <t>Franchesca Maruja</t>
  </si>
  <si>
    <t>44694377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</si>
  <si>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</si>
  <si>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</si>
  <si>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</si>
  <si>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</si>
  <si>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</si>
  <si>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</si>
  <si>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</si>
  <si>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Recuperemos la Hacienda San Juan</t>
  </si>
  <si>
    <t>Sabino Springett: Investigación en homenaje por sus 100 años de nacimiento</t>
  </si>
  <si>
    <t>PA096</t>
  </si>
  <si>
    <t>Centro Cultural de Folklore RAYMI PERÚ</t>
  </si>
  <si>
    <t>Manzana A, Lote 7, Barrio 2, Sector 2, 4ta etapa - Urbanización Pachamac</t>
  </si>
  <si>
    <t>Auditorio del Estadio Municipal Iván Elías Moreno</t>
  </si>
  <si>
    <t xml:space="preserve">Gisela </t>
  </si>
  <si>
    <t>Reynoso</t>
  </si>
  <si>
    <t>40264928</t>
  </si>
  <si>
    <t>gisela19_peruana@hotmail.com;</t>
  </si>
  <si>
    <t>gisela19_peruana@hotmail.com; giselareygarcia@gmail.com;</t>
  </si>
  <si>
    <t>https://www.facebook.com/ccfraymiperu/</t>
  </si>
  <si>
    <t>Aniversario de RAYMI PERÚ</t>
  </si>
  <si>
    <t>PA097</t>
  </si>
  <si>
    <t>Inculcando Valores a la Infancia y la Adolescencia – IVIA PERÚ</t>
  </si>
  <si>
    <t>Manzana D, Lote 19. Bocanegra</t>
  </si>
  <si>
    <t xml:space="preserve">Extensión de Los Cedros, Chancay </t>
  </si>
  <si>
    <t>Helen Paola Blanca</t>
  </si>
  <si>
    <t>46352105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</si>
  <si>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</si>
  <si>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</si>
  <si>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</si>
  <si>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</si>
  <si>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</si>
  <si>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Programa de libro y lectura – Bibliotecas Comunitarias</t>
  </si>
  <si>
    <t>Construyendo bibliotecas comunales: Lee y aprende jugando</t>
  </si>
  <si>
    <t>PA098</t>
  </si>
  <si>
    <t>Asociación La Restinga</t>
  </si>
  <si>
    <t xml:space="preserve">Calle Brasil N° 1568 </t>
  </si>
  <si>
    <t>Centro Poblado Pueblo Libre, Asentamiento Humano Zona Baja de Belén</t>
  </si>
  <si>
    <t>000829521</t>
  </si>
  <si>
    <t>larestinga@gmail.com;</t>
  </si>
  <si>
    <t>065 233994</t>
  </si>
  <si>
    <t>https://www.facebook.com/larestinga.asociacion/</t>
  </si>
  <si>
    <t>00029420</t>
  </si>
  <si>
    <t>Anda, corre y cuenta</t>
  </si>
  <si>
    <t>EnseñArte</t>
  </si>
  <si>
    <t>PA099</t>
  </si>
  <si>
    <t>Bisiesta</t>
  </si>
  <si>
    <t>Pasaje Marticorena N° 123</t>
  </si>
  <si>
    <t>Robhert James</t>
  </si>
  <si>
    <t>PImentel</t>
  </si>
  <si>
    <t>Sulca</t>
  </si>
  <si>
    <t>42718418</t>
  </si>
  <si>
    <t>robhert@pimentel.pe;</t>
  </si>
  <si>
    <t>hola@bisiesta.com; dianita@bisiesta.com;</t>
  </si>
  <si>
    <t xml:space="preserve">Bisiesta.com </t>
  </si>
  <si>
    <t>facebook.com/bisiestamag</t>
  </si>
  <si>
    <t>Revista «whynot XL»</t>
  </si>
  <si>
    <t>PechaKucha Night vol.16</t>
  </si>
  <si>
    <t>PA100</t>
  </si>
  <si>
    <t xml:space="preserve">Artes sin Límites </t>
  </si>
  <si>
    <t>Jirón Educación Manzana F6 lote 22, Mariscal Cáceres</t>
  </si>
  <si>
    <t>Calle 6, Manzana X, Lote 22, Urbanización Los Jazmines Prolongación IV Etapa</t>
  </si>
  <si>
    <t xml:space="preserve">Jenny Lizbeth </t>
  </si>
  <si>
    <t xml:space="preserve">Matencio </t>
  </si>
  <si>
    <t>40384804</t>
  </si>
  <si>
    <t>994 572 400</t>
  </si>
  <si>
    <t>jenny.matencio@gmail.com;</t>
  </si>
  <si>
    <t>artessinlimite@gmail.com;</t>
  </si>
  <si>
    <t>plus.google.com/115170199715592951978</t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</si>
  <si>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</si>
  <si>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twitter.com/artessinlimite</t>
  </si>
  <si>
    <t>www.youtube.com/channel/UC-1kRWE9Tn_F28rV3PQkKQg</t>
  </si>
  <si>
    <t>Otro: Capacitaciones por medio del arte</t>
  </si>
  <si>
    <t>Taller de danza terapia</t>
  </si>
  <si>
    <t>Asesorías y apoyo escolar</t>
  </si>
  <si>
    <t>PA101</t>
  </si>
  <si>
    <t>Asociación Cultural Bily Eliot - Arte Para El Cuerpo, La Mente y El Alma - APCMA</t>
  </si>
  <si>
    <t>Jirón Los Olmos 470, Interior C, Canto Grande</t>
  </si>
  <si>
    <t xml:space="preserve">Alex Jan </t>
  </si>
  <si>
    <t xml:space="preserve">Muro </t>
  </si>
  <si>
    <t>Mazuelos</t>
  </si>
  <si>
    <t>41748315</t>
  </si>
  <si>
    <t>alexmuromazuelos@gmail.com;</t>
  </si>
  <si>
    <t>bilyeliot.apcma@gmail.com;</t>
  </si>
  <si>
    <t>https://www.facebook.com/bilyeliotorg</t>
  </si>
  <si>
    <t>Otro: Organización de festivales</t>
  </si>
  <si>
    <t>Talleres de danza, música y teatro</t>
  </si>
  <si>
    <t>Festival de marinera “cantadas</t>
  </si>
  <si>
    <t>PA102</t>
  </si>
  <si>
    <t>Centro Cultural de Difusión Artística Amauta</t>
  </si>
  <si>
    <t>Plaza Túpac Amaru S/N</t>
  </si>
  <si>
    <t>Lisheva Angela</t>
  </si>
  <si>
    <t>71469022</t>
  </si>
  <si>
    <t>lishevahr@gmail.com;</t>
  </si>
  <si>
    <t>ccfda.amauta.cusco@gmail.com;</t>
  </si>
  <si>
    <t>MUSICAL ANDINO SANGRE REBELDE – TUSUSPA WILLAKUYKI</t>
  </si>
  <si>
    <t>RECOPILACIÓN DE LA DANZA “UNAY CARNAVAL SOLTERA SUWAY DE CUYO GRANDE”</t>
  </si>
  <si>
    <t>PA103</t>
  </si>
  <si>
    <t xml:space="preserve">Asociación de Ceramistas El Halcón </t>
  </si>
  <si>
    <t>Sanchez Carrión</t>
  </si>
  <si>
    <t>Huamachuco</t>
  </si>
  <si>
    <t>Jirón Sanchez Carrion Nº 1254</t>
  </si>
  <si>
    <t>Jirón Sanchez Carrion N° 1254</t>
  </si>
  <si>
    <t>Anival</t>
  </si>
  <si>
    <t>Valera</t>
  </si>
  <si>
    <t>Robles</t>
  </si>
  <si>
    <t>963 532 775</t>
  </si>
  <si>
    <t>t.a.elhalcon@hotmail.com;</t>
  </si>
  <si>
    <t xml:space="preserve"> 981 669 538</t>
  </si>
  <si>
    <t>https://www.facebook.com/ceramicaelhalconhuamachuco/</t>
  </si>
  <si>
    <t>Promoción de las técnicas</t>
  </si>
  <si>
    <t>Taller de arte y cerámica</t>
  </si>
  <si>
    <t>PA104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</si>
  <si>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</si>
  <si>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</si>
  <si>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</si>
  <si>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</si>
  <si>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</si>
  <si>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</si>
  <si>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03372293</t>
  </si>
  <si>
    <t>Gac_finaestampa@hotmail.com;</t>
  </si>
  <si>
    <t>https://www.facebook.com/Grupo-Art%C3%ADstico-Cultural-Fina-Estampa-280036662690371/</t>
  </si>
  <si>
    <t>Festival de las artes por una comunidad de cultura de paz</t>
  </si>
  <si>
    <t>Talleres permanentes de Arte</t>
  </si>
  <si>
    <t>PA105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</si>
  <si>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</si>
  <si>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</si>
  <si>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</si>
  <si>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</si>
  <si>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</si>
  <si>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</si>
  <si>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</si>
  <si>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Mi Primer Corto</t>
  </si>
  <si>
    <t>Cine en mi Jardín</t>
  </si>
  <si>
    <t>PA106</t>
  </si>
  <si>
    <t>Asociación Artística Cultural Art Dance - Perú - AAC - ART DANCE</t>
  </si>
  <si>
    <t>Huicungo</t>
  </si>
  <si>
    <t>Jirón Miraflores, cuadra 1 ( al costado de la IE 0418 Victor Manuel Pérez Morales)</t>
  </si>
  <si>
    <t>Loza deportiva Gran Pajatén y Loza de institución educativa Cahuide</t>
  </si>
  <si>
    <t>Juan Omar</t>
  </si>
  <si>
    <t>Gil</t>
  </si>
  <si>
    <t>44997690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</si>
  <si>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</si>
  <si>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</si>
  <si>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</si>
  <si>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Concurso de danzas Folkóricas Peruanas Gran Pajatén</t>
  </si>
  <si>
    <t>Fiesta patronal de Santa Rosa de Lima 2019</t>
  </si>
  <si>
    <t>PA107</t>
  </si>
  <si>
    <t>Arpegio</t>
  </si>
  <si>
    <t>Nicolás Rebaza N° 336, Urbanización Las Quintanas.</t>
  </si>
  <si>
    <t>Joe</t>
  </si>
  <si>
    <t>González</t>
  </si>
  <si>
    <t>06510590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</si>
  <si>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</si>
  <si>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</si>
  <si>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</si>
  <si>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</si>
  <si>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</si>
  <si>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Los Núcleos</t>
  </si>
  <si>
    <t>Orquesta Sinfónica</t>
  </si>
  <si>
    <t>PA108</t>
  </si>
  <si>
    <t>Asociación Infantil Peruana Sonriecriaturas</t>
  </si>
  <si>
    <t>Calle Juan XXIII N° 289, Urb. San Andrés</t>
  </si>
  <si>
    <t>Alicia Esperanza</t>
  </si>
  <si>
    <t>Fonseca</t>
  </si>
  <si>
    <t>de Maurtua</t>
  </si>
  <si>
    <t>17904593</t>
  </si>
  <si>
    <t>aliciateatrotrujillo@yahoo.com;</t>
  </si>
  <si>
    <t>Festival Internacional de Teatro</t>
  </si>
  <si>
    <t>Talleres de Teatro</t>
  </si>
  <si>
    <t>PA109</t>
  </si>
  <si>
    <t>Instituto Americano de Arte de Puno</t>
  </si>
  <si>
    <t>Jirón Deza N° 257</t>
  </si>
  <si>
    <t>Edwin Alejandro</t>
  </si>
  <si>
    <t>Loza</t>
  </si>
  <si>
    <t>Huarachi</t>
  </si>
  <si>
    <t>01203988</t>
  </si>
  <si>
    <t>efrain266@hotmail.com;</t>
  </si>
  <si>
    <t>Viernes culturales</t>
  </si>
  <si>
    <t>Talleres musicales</t>
  </si>
  <si>
    <t>PA110</t>
  </si>
  <si>
    <t>UPA! Eventos Culturales</t>
  </si>
  <si>
    <t>Pasaje Santa Maria N° 116, barrio Las Cruces</t>
  </si>
  <si>
    <t>Huby Romani</t>
  </si>
  <si>
    <t>01320221</t>
  </si>
  <si>
    <t>hubyret@gmail.com;</t>
  </si>
  <si>
    <t>upacultura@hotmail.com;</t>
  </si>
  <si>
    <t>Jueves culturales</t>
  </si>
  <si>
    <t>Concierto de identidad cultural</t>
  </si>
  <si>
    <t>PA111</t>
  </si>
  <si>
    <t>Asociación Folcklórica Ucayalina Juventud Latina</t>
  </si>
  <si>
    <t>Manantay</t>
  </si>
  <si>
    <t>AAHH Monitor Huáscar Manzana S, Lote 2, Por Primavera 2da etapa</t>
  </si>
  <si>
    <t>Cesar Anthony</t>
  </si>
  <si>
    <t>Cardenas</t>
  </si>
  <si>
    <t>40888404</t>
  </si>
  <si>
    <t>cesaranthonycardenasreategui@gmail.com;</t>
  </si>
  <si>
    <t>juventudlatina@outlook.com;</t>
  </si>
  <si>
    <t>Ucayali baila y goza – Al rescate de lo nuestro</t>
  </si>
  <si>
    <t>Talleres de Danza</t>
  </si>
  <si>
    <t>S0303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</si>
  <si>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</si>
  <si>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</si>
  <si>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</si>
  <si>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</si>
  <si>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</si>
  <si>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</si>
  <si>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</si>
  <si>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</si>
  <si>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</si>
  <si>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Festival de Danzas Bailando Oroya</t>
  </si>
  <si>
    <t>Taller de danzas para niños de nivel inicial</t>
  </si>
  <si>
    <t>205 - 2020-DGIA/MC</t>
  </si>
  <si>
    <t>2020-0027175</t>
  </si>
  <si>
    <t>S0300</t>
  </si>
  <si>
    <t>Asociación Cultural Zona Free</t>
  </si>
  <si>
    <t>LIMA Y CALLAO</t>
  </si>
  <si>
    <t>Avenida Jorge Chavez N° 385</t>
  </si>
  <si>
    <t>Lince</t>
  </si>
  <si>
    <t>Almirante Manuel Villavicencio N° 741</t>
  </si>
  <si>
    <t>Martín Cesar</t>
  </si>
  <si>
    <t>Zeña</t>
  </si>
  <si>
    <t>984762961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</si>
  <si>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</si>
  <si>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</si>
  <si>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</si>
  <si>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</si>
  <si>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Talleres de formacion actoral</t>
  </si>
  <si>
    <t>Presentaciones y muestras artisticas en diferentes festivales en Lima</t>
  </si>
  <si>
    <t>2020-0026959</t>
  </si>
  <si>
    <t>08.10 Venció el 06/10/2019</t>
  </si>
  <si>
    <t>S0293</t>
  </si>
  <si>
    <t>Asociación Cultural Luz Verde</t>
  </si>
  <si>
    <t>Jirón Los Ejercicios N° 129</t>
  </si>
  <si>
    <t>Puno N° 835</t>
  </si>
  <si>
    <t>Ayamamani</t>
  </si>
  <si>
    <t>Zuñiga</t>
  </si>
  <si>
    <t>01345004</t>
  </si>
  <si>
    <t>951523222</t>
  </si>
  <si>
    <t>luz.verde.puno@gmail.com;</t>
  </si>
  <si>
    <t>aalberto.ayamamani@gmail.com;</t>
  </si>
  <si>
    <t>https://www.facebook.com/luzverdepuno/</t>
  </si>
  <si>
    <t>Biblioteca Comunal Carlitos Oquendo de Amat</t>
  </si>
  <si>
    <t>CULTURA EN MI BARRIO</t>
  </si>
  <si>
    <t>2020-0021916</t>
  </si>
  <si>
    <t>08.10 Vence el 11/03/2021</t>
  </si>
  <si>
    <t>S0290</t>
  </si>
  <si>
    <t>Asociación Felipe Pinglo Alva</t>
  </si>
  <si>
    <t>LIMA</t>
  </si>
  <si>
    <t>Avenida Venezuela cuadra 30, Urbanización Palomino V-3, 42</t>
  </si>
  <si>
    <t>Leturia</t>
  </si>
  <si>
    <t>Chumpitazi</t>
  </si>
  <si>
    <t>06275546</t>
  </si>
  <si>
    <t>981380081</t>
  </si>
  <si>
    <t>asociacionfelipepingloalva@gmail.com;</t>
  </si>
  <si>
    <t>https://www.facebook.com/Centro-Social-Musical-Felipe-Pinglo-Alva-1868912163203115/</t>
  </si>
  <si>
    <t>Musicalización del Libro "Origen ritmos y controversias"</t>
  </si>
  <si>
    <t>Talleres de música</t>
  </si>
  <si>
    <t>2020-0021195</t>
  </si>
  <si>
    <t>08.10 Vence el 26/11/2021</t>
  </si>
  <si>
    <t>S0298</t>
  </si>
  <si>
    <t>Asalto Cultural</t>
  </si>
  <si>
    <t>Jorge Chávez</t>
  </si>
  <si>
    <t>Jirón 9 de Diciembre N° 137, Asentamiento Humano Jorge Chávez</t>
  </si>
  <si>
    <t>Entre las intersecciones de Jirón Tacna y Jirón Tarapacá, Plaza de Armas de Pucallpa</t>
  </si>
  <si>
    <t>Benny</t>
  </si>
  <si>
    <t>Arenas</t>
  </si>
  <si>
    <t>981641242</t>
  </si>
  <si>
    <t>bennyriosarenas@gmail.com;</t>
  </si>
  <si>
    <t>https://www.facebook.com/groups/428728893984530</t>
  </si>
  <si>
    <t>Asalto Cultural "Diversamente Humanos"</t>
  </si>
  <si>
    <t>Asonada por la infancia "Asalto Cultural Comunitario"</t>
  </si>
  <si>
    <t>2020-0026014</t>
  </si>
  <si>
    <t>08.10 Vence el 19/06/2021</t>
  </si>
  <si>
    <t>S0329</t>
  </si>
  <si>
    <t>Asociación Cultural Jallmay</t>
  </si>
  <si>
    <t>Calle Kandinsky N° 396, Interior 401</t>
  </si>
  <si>
    <t>Calle Arturo Duray N° 127</t>
  </si>
  <si>
    <t>Humberto Napoleon</t>
  </si>
  <si>
    <t>Yoplac</t>
  </si>
  <si>
    <t>07230000</t>
  </si>
  <si>
    <t>994226130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</si>
  <si>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</si>
  <si>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</si>
  <si>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</si>
  <si>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</si>
  <si>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</si>
  <si>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</si>
  <si>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03000802</t>
  </si>
  <si>
    <t>DANZPARE PERÚ "Danza Patrimonial en Pareja" La Fiesta de los Pueblos del Mundo</t>
  </si>
  <si>
    <t>Del Perú para el Mundo</t>
  </si>
  <si>
    <t>209  - 2020-DGIA/MC</t>
  </si>
  <si>
    <t>2020-0031077</t>
  </si>
  <si>
    <t>08.10 Vence el 23/03/2021</t>
  </si>
  <si>
    <t>S0319</t>
  </si>
  <si>
    <t>CENTRO CULTURAL “FIESTAS DEL PERÚ” PACASMAYO_ LA LIBERTAD</t>
  </si>
  <si>
    <t>Pacasmayo</t>
  </si>
  <si>
    <t>Jirón Silva Santisteban N° 317</t>
  </si>
  <si>
    <t>Ancash N° 302</t>
  </si>
  <si>
    <t>Carlos Alejandro</t>
  </si>
  <si>
    <t>Prentice</t>
  </si>
  <si>
    <t>945322024</t>
  </si>
  <si>
    <t>vasquezprenticecarlos@gmail.com;</t>
  </si>
  <si>
    <t>http://facebook.com/ccfiestasdelperu</t>
  </si>
  <si>
    <t>Pasacalles y Festival "Fiestas del Perú" de La Feria de Pacasmayo</t>
  </si>
  <si>
    <t>"Danza Los Pescadores de Pacasmayo" (Danza de Reminiscencia Mochica)</t>
  </si>
  <si>
    <t>226 - 2020-DGIA/MC</t>
  </si>
  <si>
    <t>2020-0029884</t>
  </si>
  <si>
    <t>S0309</t>
  </si>
  <si>
    <t>ASOCIACIÓN SOCIOCULTURAL QIKYU SISA</t>
  </si>
  <si>
    <t>Manzana I, Lote 10, Asentamiento Humano 6 DE Diciembre, II Sector, Pachacutec</t>
  </si>
  <si>
    <t>Avenida Los Arquitectos</t>
  </si>
  <si>
    <t>Carlos Godofredo</t>
  </si>
  <si>
    <t>977 687 177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</si>
  <si>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</si>
  <si>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</si>
  <si>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</si>
  <si>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</si>
  <si>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</si>
  <si>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ETNIA</t>
  </si>
  <si>
    <t>Taller de Flauta, Zampoña y Quena para niños</t>
  </si>
  <si>
    <t>225 - 2020-DGIA/MC</t>
  </si>
  <si>
    <t>2020-0029090</t>
  </si>
  <si>
    <t>S0286</t>
  </si>
  <si>
    <t>BETESDA CREW</t>
  </si>
  <si>
    <t>Avenida San Hilarión Oeste N° 480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</si>
  <si>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</si>
  <si>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</si>
  <si>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</si>
  <si>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</si>
  <si>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</si>
  <si>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</si>
  <si>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</si>
  <si>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</si>
  <si>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</si>
  <si>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Proyecto de Danza Urbana</t>
  </si>
  <si>
    <t>"Por verte sonreir"</t>
  </si>
  <si>
    <t>224 - 2020-DGIA/MC</t>
  </si>
  <si>
    <t>2020-0018904</t>
  </si>
  <si>
    <t>S0288</t>
  </si>
  <si>
    <t>ASOCIACIÓN CULTURAL PUMASKALLA</t>
  </si>
  <si>
    <t>Calle Manco Cápac N° 535</t>
  </si>
  <si>
    <t>Sara Cristina Mercedes</t>
  </si>
  <si>
    <t>968500654</t>
  </si>
  <si>
    <t>pumaskalla@hotmail.com;</t>
  </si>
  <si>
    <t>www.facebook.com/pumaskalla</t>
  </si>
  <si>
    <t>www.youtube.com/user/polyto13/videos</t>
  </si>
  <si>
    <t>FIACPO Festival Internacional de Arte y Cultura Popular</t>
  </si>
  <si>
    <t>I-II-III FUTZAN (Fútbol en zancos)</t>
  </si>
  <si>
    <t>223 - 2020-DGIA/MC</t>
  </si>
  <si>
    <t>2020-0019586</t>
  </si>
  <si>
    <t>08.10 Venció el 30/07/2014</t>
  </si>
  <si>
    <t>S0297</t>
  </si>
  <si>
    <t>Centro Cultural Tuky</t>
  </si>
  <si>
    <t>Chilca</t>
  </si>
  <si>
    <t>Calle Manco Cápac N° 351</t>
  </si>
  <si>
    <t>Yosly Carolina</t>
  </si>
  <si>
    <t>Oregon</t>
  </si>
  <si>
    <t>964646939
954095400</t>
  </si>
  <si>
    <t>jose_vitormo2@hotmail.com;
yoslycarolina@gmail.com;</t>
  </si>
  <si>
    <t>https://www.facebook.com/tukyhuancayo/</t>
  </si>
  <si>
    <t>Talleres artísticos de danza, teatro, teatro de títeres y narración oral dirigidos a niños, jóvenes y adultos, dentro y fuera del Valle del Mantaro, en instituciones públicas y privadas</t>
  </si>
  <si>
    <t>Cursos de Capacitación para Docentes y Promotores en Educación Artística, Teatro, Danza y Teatro de Títeres</t>
  </si>
  <si>
    <t>237 - 2020-DGIA-MC</t>
  </si>
  <si>
    <t>Se dejó sin efecto el Registro N° 344 bajo Resolución Directoral N° 000321-2021-DGIA emitido en la Resolución Directoral 237 - 2020-DGIA-MC (15/08/2020)</t>
  </si>
  <si>
    <t>S0283</t>
  </si>
  <si>
    <t>Asociación Cultural Escuela Kactus</t>
  </si>
  <si>
    <t>Avenida Los Periodistas, Manzana R, Lote 13, Asentamiento Humano Las Terrazas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</si>
  <si>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</si>
  <si>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</si>
  <si>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</si>
  <si>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</si>
  <si>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</si>
  <si>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</si>
  <si>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</si>
  <si>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</si>
  <si>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FESTAC, Festival de Arte en Comunidad</t>
  </si>
  <si>
    <t>Semillero Kactus 2020</t>
  </si>
  <si>
    <t>231 - 2020-DGIA/MC</t>
  </si>
  <si>
    <t>2020-0018488</t>
  </si>
  <si>
    <t>08.10 Vence el 03/07/2021</t>
  </si>
  <si>
    <t>S0302</t>
  </si>
  <si>
    <t>Asociación Folklórica “El
Arte De Danzar” San Sebastián – Catacaos – Piura</t>
  </si>
  <si>
    <t xml:space="preserve">Jirón Piura N° 1205 </t>
  </si>
  <si>
    <t>Jirón Piura N° 1205</t>
  </si>
  <si>
    <t>Jesus Wilfredo</t>
  </si>
  <si>
    <t>Sullon</t>
  </si>
  <si>
    <t>02881810</t>
  </si>
  <si>
    <t>969977168</t>
  </si>
  <si>
    <t>jesus_elartededanzar@hotmail.com;</t>
  </si>
  <si>
    <t>Festival de danzas folclóricas "El que canta y danza ora dos veces"</t>
  </si>
  <si>
    <t>Concurso De Caporales TAITACHABACU 2020</t>
  </si>
  <si>
    <t>242 - 2020-DGIA/MC</t>
  </si>
  <si>
    <t>2020-0027113</t>
  </si>
  <si>
    <t>S0278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</si>
  <si>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</si>
  <si>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</si>
  <si>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</si>
  <si>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</si>
  <si>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</si>
  <si>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</si>
  <si>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(066)633477</t>
  </si>
  <si>
    <t>https://www.facebook.com/Antares-Teatro-Per%C3%BA-2058713264172835/</t>
  </si>
  <si>
    <t>https://www.youtube.com/channel/UClvcODpYNIzySnismfWrWNw</t>
  </si>
  <si>
    <t>Acción comunitaria en el distrito de San Juan, Colegio José Abelardo Quiñones Gonzales</t>
  </si>
  <si>
    <t>Antares Teatro festival de funciones teatrales 2019</t>
  </si>
  <si>
    <t>251 - 2020-DGIA/MC</t>
  </si>
  <si>
    <t>2020-0014176</t>
  </si>
  <si>
    <t>S0280</t>
  </si>
  <si>
    <t>Hatun Kayku</t>
  </si>
  <si>
    <t>Calle Los Rosales Manzana A, Lote 17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</si>
  <si>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</si>
  <si>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</si>
  <si>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</si>
  <si>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</si>
  <si>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</si>
  <si>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</si>
  <si>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</si>
  <si>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</si>
  <si>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</si>
  <si>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HATUN KAYKU - DANZA</t>
  </si>
  <si>
    <t>YAKU</t>
  </si>
  <si>
    <t>2020-0016287</t>
  </si>
  <si>
    <t>S0287</t>
  </si>
  <si>
    <t>Lucha y Tambo  -  Compañía Artística</t>
  </si>
  <si>
    <t>Jirón Albino Torres N° 282, 2 piso, Cesar Vallejo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</si>
  <si>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</si>
  <si>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</si>
  <si>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</si>
  <si>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</si>
  <si>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</si>
  <si>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</si>
  <si>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</si>
  <si>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Cumanana</t>
  </si>
  <si>
    <t>Tambor de paz</t>
  </si>
  <si>
    <t>2020-0019467</t>
  </si>
  <si>
    <t>S0289</t>
  </si>
  <si>
    <t>Tambo de Bronce Asociación Cultural</t>
  </si>
  <si>
    <t>Calle Los Claveles N° 200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</si>
  <si>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</si>
  <si>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</si>
  <si>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</si>
  <si>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</si>
  <si>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</si>
  <si>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</si>
  <si>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</si>
  <si>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</si>
  <si>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MOLLFEST 2018</t>
  </si>
  <si>
    <t>Gestión y articulación de la Casa de la Cultura de Arequipa</t>
  </si>
  <si>
    <t>2020-0020063</t>
  </si>
  <si>
    <t>26.07.21 Se realizó la actualización del principal lugar de actividad de acuerdo a la solicitud enviada.
23.08.21 Se realizó la actualización del principal lugar de actividad de acuerdo a la solicitud enviada.</t>
  </si>
  <si>
    <t>S0294</t>
  </si>
  <si>
    <t>El Club del Dibujo</t>
  </si>
  <si>
    <t>Pasaje Huiracocha N° 180, Urbanización Jose Carlos Mariátegui, Etapa 1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</si>
  <si>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</si>
  <si>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</si>
  <si>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</si>
  <si>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</si>
  <si>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</si>
  <si>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</si>
  <si>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01 2832433</t>
  </si>
  <si>
    <t>https://www.facebook.com/elclubdeldibujotallerdearte/</t>
  </si>
  <si>
    <t>Taller de pintura digital</t>
  </si>
  <si>
    <t>Taller de dibujo (Satañaniart)</t>
  </si>
  <si>
    <t>2020-0021964</t>
  </si>
  <si>
    <t>S0295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</si>
  <si>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</si>
  <si>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</si>
  <si>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</si>
  <si>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</si>
  <si>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</si>
  <si>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</si>
  <si>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</si>
  <si>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</si>
  <si>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</si>
  <si>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</si>
  <si>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Acción Poética Huancayo</t>
  </si>
  <si>
    <t>Garabatos</t>
  </si>
  <si>
    <t>2020-0023587</t>
  </si>
  <si>
    <t>S0301</t>
  </si>
  <si>
    <t>Organización Cultural HH UVA Clan</t>
  </si>
  <si>
    <t>Calle Ichu N° 218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</si>
  <si>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</si>
  <si>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</si>
  <si>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</si>
  <si>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</si>
  <si>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</si>
  <si>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</si>
  <si>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</si>
  <si>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</si>
  <si>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Proyectarte en el Barrio</t>
  </si>
  <si>
    <t>Cultiva Cultuva</t>
  </si>
  <si>
    <t>2020-0026988</t>
  </si>
  <si>
    <t>S0304</t>
  </si>
  <si>
    <t>Asociación Cultural Comunespacio</t>
  </si>
  <si>
    <t>Jirón Garcilaso de la Vega N° 1533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</si>
  <si>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</si>
  <si>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</si>
  <si>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</si>
  <si>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</si>
  <si>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</si>
  <si>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</si>
  <si>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</si>
  <si>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</si>
  <si>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</si>
  <si>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Comunidad, Arte y Patrimonio</t>
  </si>
  <si>
    <t>Borda tu Ruta</t>
  </si>
  <si>
    <t>2020-0027199</t>
  </si>
  <si>
    <t>08.10 Vence el 25/02/2021</t>
  </si>
  <si>
    <t>S0307</t>
  </si>
  <si>
    <t>GESTOS Grupo de Investigación Teatral</t>
  </si>
  <si>
    <t>Jirón Las Castañas N° 077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</si>
  <si>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</si>
  <si>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</si>
  <si>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</si>
  <si>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</si>
  <si>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</si>
  <si>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</si>
  <si>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</si>
  <si>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Taller de muñecones y batucada</t>
  </si>
  <si>
    <t>Taller de teatro en 02 I.E.E.</t>
  </si>
  <si>
    <t>2020-0027879</t>
  </si>
  <si>
    <t>S0285</t>
  </si>
  <si>
    <t>Asociación Pluma Libre</t>
  </si>
  <si>
    <t>Urbanización Santa Rosa Country Club, Manzana D, Lote 18, II Etapa</t>
  </si>
  <si>
    <t>Lesly Moreyma</t>
  </si>
  <si>
    <t>Macedo</t>
  </si>
  <si>
    <t>Cerna</t>
  </si>
  <si>
    <t>991555335</t>
  </si>
  <si>
    <t>plumalibreasociacion@gmail.com;</t>
  </si>
  <si>
    <t>968341431</t>
  </si>
  <si>
    <t>https://www.facebook.com/asociacionplumalibre/</t>
  </si>
  <si>
    <t>"La biblioteca de mi Urba". Proyecto ganador de los estímulos económicos del Ministerio de Cultura del año 2018</t>
  </si>
  <si>
    <t>"De este libro no me libro" Proyecto de promocion lectora</t>
  </si>
  <si>
    <t>2020-0018881</t>
  </si>
  <si>
    <t>08.10 Vence 09/03/2019</t>
  </si>
  <si>
    <t>S0328</t>
  </si>
  <si>
    <t>ASOCIACIÓN CULTURAL DE INVESTIGACIÓN Y DIFUSIÓN FOLCLÓRICA ESTAMPAS DE MI GRAN PERÚ</t>
  </si>
  <si>
    <t>Calle Pachacutec N° 187, Vista Alegre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</si>
  <si>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</si>
  <si>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</si>
  <si>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</si>
  <si>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</si>
  <si>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</si>
  <si>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</si>
  <si>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</si>
  <si>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Celebrando el Día Mundial del Folclore</t>
  </si>
  <si>
    <t>Campeonato deportivo de integración folclórica</t>
  </si>
  <si>
    <t>249 - 2020-DGIA/MC</t>
  </si>
  <si>
    <t>2020-0030922</t>
  </si>
  <si>
    <t>08.10 Vence 26/06/2018</t>
  </si>
  <si>
    <t>S0323</t>
  </si>
  <si>
    <t>LIMATECA</t>
  </si>
  <si>
    <t>Calle Tambo Huascar N° 171</t>
  </si>
  <si>
    <t>Plaza De Armas, Jirón Carabaya N° 246</t>
  </si>
  <si>
    <t>Larrea</t>
  </si>
  <si>
    <t>Tovar</t>
  </si>
  <si>
    <t>08735990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</si>
  <si>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</si>
  <si>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</si>
  <si>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</si>
  <si>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</si>
  <si>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</si>
  <si>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</si>
  <si>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</si>
  <si>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Martes de Patrimonio</t>
  </si>
  <si>
    <t>Mesa de Dialogo para la Protección del Centro Histórico de Lima (Luego pasó a ser Mesa de Trabajo)</t>
  </si>
  <si>
    <t>2020-0030227</t>
  </si>
  <si>
    <t>08.10 Vence el 19/05/2019</t>
  </si>
  <si>
    <t>S0322</t>
  </si>
  <si>
    <t>QUIPA STUDIO (QUINTO PISO AREQUIPA)</t>
  </si>
  <si>
    <t>Calle Alvarez Thomas N° 107, Edificio Arequipa, Oficina 500</t>
  </si>
  <si>
    <t>Calle Álvarez Thomas N° 107</t>
  </si>
  <si>
    <t>Veronica Rosario</t>
  </si>
  <si>
    <t>Torocahua</t>
  </si>
  <si>
    <t>Cabana</t>
  </si>
  <si>
    <t>47485934</t>
  </si>
  <si>
    <t>973514302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</si>
  <si>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</si>
  <si>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</si>
  <si>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</si>
  <si>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</si>
  <si>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</si>
  <si>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Proyecto Contempo</t>
  </si>
  <si>
    <t>Arte Abierto Arequipa</t>
  </si>
  <si>
    <t>2020-0030111</t>
  </si>
  <si>
    <t>07.02.22. Se deriva el expediente de fecha12 de mayo del 2021 donde se solicita cambio de representante y actualización de miembros del equipo coordinador</t>
  </si>
  <si>
    <t>S0311</t>
  </si>
  <si>
    <t>MADE IN CALLAO</t>
  </si>
  <si>
    <t>Calle Misionero de Ojeda 370, Ciudad Satélite Santa Rosa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</si>
  <si>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</si>
  <si>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</si>
  <si>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</si>
  <si>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</si>
  <si>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</si>
  <si>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</si>
  <si>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</si>
  <si>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</si>
  <si>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</si>
  <si>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Santa Navirap (2010 - 2011 - 2012 - 2013 - 2014 - 2015)</t>
  </si>
  <si>
    <t>Feria El Rosedal</t>
  </si>
  <si>
    <t>2020-0029173</t>
  </si>
  <si>
    <t>S0308</t>
  </si>
  <si>
    <t>Club de Caminantes Cusco</t>
  </si>
  <si>
    <t>Urbanización San Luis Manzana B Lote 21</t>
  </si>
  <si>
    <t>Paucarmayta</t>
  </si>
  <si>
    <t>934050003</t>
  </si>
  <si>
    <t>pcmayta@gmail.com;</t>
  </si>
  <si>
    <t>https://www.facebook.com/club-de-caminatas-cusco-261466564498819/</t>
  </si>
  <si>
    <t>Caminatas Culturales</t>
  </si>
  <si>
    <t>Encuentro de Caminantes</t>
  </si>
  <si>
    <t>2020-0027918</t>
  </si>
  <si>
    <t>S0335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</si>
  <si>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</si>
  <si>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</si>
  <si>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</si>
  <si>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</si>
  <si>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</si>
  <si>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</si>
  <si>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</si>
  <si>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</si>
  <si>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</si>
  <si>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IV Festival Nacional de Danzas Folclóricas</t>
  </si>
  <si>
    <t>I Festival Nacional De Danzas Folclóricas “LLAQTA ASIRIS”</t>
  </si>
  <si>
    <t>258 - 2020-DGIA/MC</t>
  </si>
  <si>
    <t>2020-0031186</t>
  </si>
  <si>
    <t>S0334</t>
  </si>
  <si>
    <t>Asociación Cultural Caporales Real Sociedad</t>
  </si>
  <si>
    <t>Calle 12, Barrio 1, Sector 2, Cuarta etapa, Naciones Unidas Manzana B, Lote 23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</si>
  <si>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</si>
  <si>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</si>
  <si>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</si>
  <si>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</si>
  <si>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</si>
  <si>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</si>
  <si>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</si>
  <si>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</si>
  <si>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</si>
  <si>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Talleres gratuitos de danzas folklórica</t>
  </si>
  <si>
    <t>Talleres permanentes de danzas de luces</t>
  </si>
  <si>
    <t>2020-0031156</t>
  </si>
  <si>
    <t>S0333</t>
  </si>
  <si>
    <t>Asociación Cultural Danzares Perú</t>
  </si>
  <si>
    <t>Guadalupe</t>
  </si>
  <si>
    <t>Avenida Perú, Manzana Q, Lote 02, Ciudad de Dios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</si>
  <si>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</si>
  <si>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</si>
  <si>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</si>
  <si>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</si>
  <si>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</si>
  <si>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</si>
  <si>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</si>
  <si>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</si>
  <si>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FESTIVAL DE DANZAS "DANZARES PERÚ", APORTANDO AL DESARROLLO CULTURAL DE MI PUEBLO.</t>
  </si>
  <si>
    <t>TALLER DE DANZAS FOLKLORICAS</t>
  </si>
  <si>
    <t>2020-0031152</t>
  </si>
  <si>
    <t>S0331</t>
  </si>
  <si>
    <t>Asociación de Artistas Chepenanos - ADACH</t>
  </si>
  <si>
    <t>Urbanización Huanchaco, Manzana 4, Lote 18, Calle El Marino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</si>
  <si>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</si>
  <si>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</si>
  <si>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</si>
  <si>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</si>
  <si>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</si>
  <si>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</si>
  <si>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El Arte como producción y capacitación desde la ADACH</t>
  </si>
  <si>
    <t>I Salón de Artes Visuales en la Perla del Norte</t>
  </si>
  <si>
    <t>258 - 2020-DGIA-MC</t>
  </si>
  <si>
    <t>Se dejó sin efecto el Registro N° 365 bajo Resolución Directoral N° 000320-2021-DGIA emitido en la Resolución Directoral 258 - 2020-DGIA-MC (21/08/2020)</t>
  </si>
  <si>
    <t>S0330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</si>
  <si>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</si>
  <si>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</si>
  <si>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</si>
  <si>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</si>
  <si>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</si>
  <si>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Sensibilización en población vulnerable mediante el folklore</t>
  </si>
  <si>
    <t>La búsqueda de la salud mental mediante el folklore</t>
  </si>
  <si>
    <t>2020-0031131</t>
  </si>
  <si>
    <t>S0374</t>
  </si>
  <si>
    <t>ORGANIZACIÓN MESA DE EDUCACIÓN Y CULTURA DEL DISTRITO DE LOS OLIVOS</t>
  </si>
  <si>
    <t>Calle Los Principios, Manzana X4, Lote 24, Cuarto Sector, Urbanización Pro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</si>
  <si>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</si>
  <si>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</si>
  <si>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</si>
  <si>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</si>
  <si>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</si>
  <si>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</si>
  <si>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</si>
  <si>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</si>
  <si>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Tour a las zonas arqueológicas de Lima Norte con niños</t>
  </si>
  <si>
    <t>Participación en el Presupuesto Participativo del Distrito de los Olivos 2020</t>
  </si>
  <si>
    <t>257 - 2020-DGIA/MC</t>
  </si>
  <si>
    <t>2020-0036261</t>
  </si>
  <si>
    <t>S0376</t>
  </si>
  <si>
    <t>ASOCIACIÓN DE MÚSICA Y DANZA FOLKLORESTE_SJL</t>
  </si>
  <si>
    <t>Jirón Las Lomas Manzana J-7,  Lote 29, Asentamiento Humano José Carlos Mariátegui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</si>
  <si>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</si>
  <si>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</si>
  <si>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</si>
  <si>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</si>
  <si>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</si>
  <si>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</si>
  <si>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</si>
  <si>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</si>
  <si>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Rescatando el arte y cultura a través de festivales culturales en SJL</t>
  </si>
  <si>
    <t>Apoyando al artista en tiempos de COVID-19</t>
  </si>
  <si>
    <t>2020-0036754</t>
  </si>
  <si>
    <t>S0372</t>
  </si>
  <si>
    <t>Asociación Cultural Tambulla</t>
  </si>
  <si>
    <t>Cotabambas</t>
  </si>
  <si>
    <t>Challhuahuacho</t>
  </si>
  <si>
    <t>Centro Poblado Tambulla S/N</t>
  </si>
  <si>
    <t>Ronald</t>
  </si>
  <si>
    <t>951450381</t>
  </si>
  <si>
    <t>ronaldhuamani7@gmail.com;</t>
  </si>
  <si>
    <t>918120094</t>
  </si>
  <si>
    <t>https://web.facebook.com/Centro-Cultural-Tambulla-384898078918302</t>
  </si>
  <si>
    <t>Festival de artesanía y danza de las manifestaciones culturales</t>
  </si>
  <si>
    <t>Elaboración de documental de agricultura Yanawara</t>
  </si>
  <si>
    <t>2020-0036213</t>
  </si>
  <si>
    <t>S0375</t>
  </si>
  <si>
    <t>CARPETA RAYADA</t>
  </si>
  <si>
    <t>Calle Enrique Pallardelli N° 295, Urbanización Rázuri</t>
  </si>
  <si>
    <t>Frank Marvin</t>
  </si>
  <si>
    <t>992735282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</si>
  <si>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</si>
  <si>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</si>
  <si>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</si>
  <si>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</si>
  <si>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</si>
  <si>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EL MUNDO MACAYO</t>
  </si>
  <si>
    <t>NEUROEDUCACIÓN X</t>
  </si>
  <si>
    <t>2020-0036281</t>
  </si>
  <si>
    <t>S0377</t>
  </si>
  <si>
    <t>Asociación Cultural Wayna Llaqta</t>
  </si>
  <si>
    <t>Calle 18, N° 170, Huerta Guinea</t>
  </si>
  <si>
    <t xml:space="preserve">Calle 1 N° 147, Lima </t>
  </si>
  <si>
    <t>Daniel Alfredo</t>
  </si>
  <si>
    <t>Marin</t>
  </si>
  <si>
    <t>08167653</t>
  </si>
  <si>
    <t>933577445</t>
  </si>
  <si>
    <t>danielalfredoleonmarin3101@gmail.com;</t>
  </si>
  <si>
    <t>waynallaqta_peru@hotmail.com;</t>
  </si>
  <si>
    <t>https://www.facebook.com/waynallaqta</t>
  </si>
  <si>
    <t>Talleres de verano</t>
  </si>
  <si>
    <t>Festival de danzas folkloricas</t>
  </si>
  <si>
    <t>2020-0036835</t>
  </si>
  <si>
    <t>S0389</t>
  </si>
  <si>
    <t>ASOCIACIÓN CULTURAL BULLA</t>
  </si>
  <si>
    <t>Carlos Baca Flor, Manzana O, Lote 03</t>
  </si>
  <si>
    <t xml:space="preserve">Cerro Colorado </t>
  </si>
  <si>
    <t>Edward Aroldo</t>
  </si>
  <si>
    <t>De Ybarra</t>
  </si>
  <si>
    <t>Murguia</t>
  </si>
  <si>
    <t>942583121 / 959931702</t>
  </si>
  <si>
    <t>edward.deybarra@gmail.com;</t>
  </si>
  <si>
    <t>bullacultura@gmail.com;</t>
  </si>
  <si>
    <t>959931702</t>
  </si>
  <si>
    <t>https://www.facebook.com/bullacultura/</t>
  </si>
  <si>
    <t>Cine en el Barrio</t>
  </si>
  <si>
    <t>Serpentina: Festival de Cine Para Infancias y Juventudes Diversas</t>
  </si>
  <si>
    <t>2020-0040224</t>
  </si>
  <si>
    <t>08.10 Vence 23/02/2022</t>
  </si>
  <si>
    <t>S0346</t>
  </si>
  <si>
    <t>ASOCIACIÓN CULTURAL Y ARTÍSTICA VOCES ENTRE TABLAS</t>
  </si>
  <si>
    <t>Paucarpata</t>
  </si>
  <si>
    <t>Manzana A, Lote 5, Luz y Alegría Segunda Etapa</t>
  </si>
  <si>
    <t xml:space="preserve">1 De Abril, Paucarpata </t>
  </si>
  <si>
    <t>Walter Andres</t>
  </si>
  <si>
    <t>Cáceres</t>
  </si>
  <si>
    <t>Ugarte</t>
  </si>
  <si>
    <t>959709180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</si>
  <si>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</si>
  <si>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</si>
  <si>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</si>
  <si>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</si>
  <si>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</si>
  <si>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Talleres De Arte Integral En Luz Y Alegría. (Teatro, Música, Danza, Artes Plásticas)</t>
  </si>
  <si>
    <t>Festival Internacional De Teatro Y Arte Libre 2013 (Fital)</t>
  </si>
  <si>
    <t>261 - 2020-DGIA/MC</t>
  </si>
  <si>
    <t>2020-0031775</t>
  </si>
  <si>
    <t>08.10 Venció el 02/05/2005</t>
  </si>
  <si>
    <t>S0345</t>
  </si>
  <si>
    <t>Patronato de Cultura - Machupicchu</t>
  </si>
  <si>
    <t>Calle Turquezas N° E-11, Urbanización Kennedy, Manzana A</t>
  </si>
  <si>
    <t>Urbanización Kennedy A Calle Turquezas 1-2-9</t>
  </si>
  <si>
    <t>Alejandrina Carmen</t>
  </si>
  <si>
    <t>Arrospide</t>
  </si>
  <si>
    <t>Poblete</t>
  </si>
  <si>
    <t>984600370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</si>
  <si>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</si>
  <si>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</si>
  <si>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</si>
  <si>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</si>
  <si>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</si>
  <si>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Casa Habitante</t>
  </si>
  <si>
    <t>Jardín Botánico de Plantas Nativas Zurite</t>
  </si>
  <si>
    <t>2020-0031647</t>
  </si>
  <si>
    <t>08.10 Venció el 18/04/2020</t>
  </si>
  <si>
    <t>S0341</t>
  </si>
  <si>
    <t>BICITECA</t>
  </si>
  <si>
    <t>Jirón José Olaya N° 151, interior 1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</si>
  <si>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</si>
  <si>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</si>
  <si>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</si>
  <si>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</si>
  <si>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</si>
  <si>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</si>
  <si>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</si>
  <si>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</si>
  <si>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</si>
  <si>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</si>
  <si>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Préstamo de libros y mediación cultural en espacios públicos</t>
  </si>
  <si>
    <t>Resiliencia Poética</t>
  </si>
  <si>
    <t>2020-0031350</t>
  </si>
  <si>
    <t>08.10 Venció el 21/10/2022</t>
  </si>
  <si>
    <t>S0340</t>
  </si>
  <si>
    <t>ASOCIACIÓN CULTURAL DE ESTUDIO Y DIFUSIÓN
 DE FOLKLORE "SENTIR PERUANO"</t>
  </si>
  <si>
    <t>Calle 17 N° 1072, Urbanización La Florida</t>
  </si>
  <si>
    <t>Parque del Maestro, Av. Samuel Alcazar 5</t>
  </si>
  <si>
    <t>Juan Cronwel</t>
  </si>
  <si>
    <t>07081451</t>
  </si>
  <si>
    <t>961649700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</si>
  <si>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</si>
  <si>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</si>
  <si>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</si>
  <si>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</si>
  <si>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</si>
  <si>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Taller de Danzas Folklóricas Gratuitas</t>
  </si>
  <si>
    <t>PASACALLE DE SOLIDARIDAD</t>
  </si>
  <si>
    <t>2020-0031347</t>
  </si>
  <si>
    <t>S0336</t>
  </si>
  <si>
    <t>Conjunto de Estudio y Difusión Cultural Amanecer Yauyos</t>
  </si>
  <si>
    <t>Avenida Sector 3, Grupo 27 A, Manzana M, Lote 13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</si>
  <si>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</si>
  <si>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</si>
  <si>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</si>
  <si>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</si>
  <si>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</si>
  <si>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</si>
  <si>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</si>
  <si>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Festival Nacional de danzas folkloricas NUEVO AMANECER</t>
  </si>
  <si>
    <t>Talleres De Danzas Folkloricas</t>
  </si>
  <si>
    <t>2020-0031206</t>
  </si>
  <si>
    <t>S0327</t>
  </si>
  <si>
    <t>Asociación de Difusión Folklórica Sonqo Tusuq San
José</t>
  </si>
  <si>
    <t>San José</t>
  </si>
  <si>
    <t>Calle Lima N° 1132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</si>
  <si>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</si>
  <si>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</si>
  <si>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</si>
  <si>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</si>
  <si>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</si>
  <si>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</si>
  <si>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</si>
  <si>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Sensibilización mediante taller de danzas dirigido a niños, adolescentes y jóvenes vulnerables</t>
  </si>
  <si>
    <t>Folklor para mi pueblo</t>
  </si>
  <si>
    <t>2020-0030797</t>
  </si>
  <si>
    <t>08.10 Venció el 17/08/2015</t>
  </si>
  <si>
    <t>S0326</t>
  </si>
  <si>
    <t>Agrupación Cultural Sumaq Llaqta Perú</t>
  </si>
  <si>
    <t>Manzana A, Lote 23, Integración Nuevo Perú, Sector 2, Las Lomas de Montenegro</t>
  </si>
  <si>
    <t>Guzman Blanco N° 11</t>
  </si>
  <si>
    <t>Hilsuk Hilnoe</t>
  </si>
  <si>
    <t>960374272</t>
  </si>
  <si>
    <t>hilsurikhilnoe@gmail.com;</t>
  </si>
  <si>
    <t>https://www.facebook.com/afcsumaqllaqtaperu</t>
  </si>
  <si>
    <t>Muestra artística de danzas folclóricas Kaypim LlaqtaKuna Tusuchkan</t>
  </si>
  <si>
    <t>Taller de danzas peruanas para la conformación de los elencos artísticos</t>
  </si>
  <si>
    <t>2019-0053199</t>
  </si>
  <si>
    <t>S0321</t>
  </si>
  <si>
    <t>Academia de Música Oyola Flores</t>
  </si>
  <si>
    <t>Calle Las Flores 144, Hualmay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</si>
  <si>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</si>
  <si>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</si>
  <si>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</si>
  <si>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</si>
  <si>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</si>
  <si>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</si>
  <si>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Primer Recital de piano de la ciudad de Huacho</t>
  </si>
  <si>
    <t>Jironeando</t>
  </si>
  <si>
    <t>2020-0030083</t>
  </si>
  <si>
    <t>S0320</t>
  </si>
  <si>
    <t>Asociación Cultural Construye</t>
  </si>
  <si>
    <t>José Luis Bustamante y Rivero</t>
  </si>
  <si>
    <t>Calle Uruguay N° 122, Urbanización Satélite Grande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</si>
  <si>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</si>
  <si>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</si>
  <si>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</si>
  <si>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</si>
  <si>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</si>
  <si>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</si>
  <si>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</si>
  <si>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</si>
  <si>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Festival de Arte Contemporáneo y Debates CONSTRUYE</t>
  </si>
  <si>
    <t>P L E A M A R - Festival Internacional de Arte Contemporáneo</t>
  </si>
  <si>
    <t>2019-0061285</t>
  </si>
  <si>
    <t>08.10 Venció el 28/05/2014</t>
  </si>
  <si>
    <t>S0318</t>
  </si>
  <si>
    <t>Asociación Cultural de Investigación y Difusión Artística "Sentimiento Ascopano"</t>
  </si>
  <si>
    <t>Ascope</t>
  </si>
  <si>
    <t>Calle Salaverry Sin número, Ascope</t>
  </si>
  <si>
    <t>Calle Salaverry N° 298</t>
  </si>
  <si>
    <t>Francis Arthur</t>
  </si>
  <si>
    <t>Benites</t>
  </si>
  <si>
    <t>939393068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</si>
  <si>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</si>
  <si>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</si>
  <si>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</si>
  <si>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</si>
  <si>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Festivales Regionales e Internacionales de Danzas Folklóricas</t>
  </si>
  <si>
    <t>STADODACSA</t>
  </si>
  <si>
    <t>2020-0029636</t>
  </si>
  <si>
    <t>S0366</t>
  </si>
  <si>
    <t>Compañía Folklórica Qaylla</t>
  </si>
  <si>
    <t>Urbanización Mariscal Cáceres, Manzana G, Lote 10, Jirón Guerra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</si>
  <si>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</si>
  <si>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</si>
  <si>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</si>
  <si>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</si>
  <si>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</si>
  <si>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</si>
  <si>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986073058</t>
  </si>
  <si>
    <t>https://www.facebook.com/asculturalqaylla</t>
  </si>
  <si>
    <t>https://www.instagram.com/asculturalqaylla/?hl=es-la</t>
  </si>
  <si>
    <t>Eternamente</t>
  </si>
  <si>
    <t>Ensayos Abiertos</t>
  </si>
  <si>
    <t>262 - 2020-DGIA/MC</t>
  </si>
  <si>
    <t>2020-0034506</t>
  </si>
  <si>
    <t>S0364</t>
  </si>
  <si>
    <t>Círculo Ciclista Protector de las Huacas</t>
  </si>
  <si>
    <t>lima</t>
  </si>
  <si>
    <t>Calle Los Cafetales N° 3922, Covida III Etapa</t>
  </si>
  <si>
    <t>Ent Al Templo Huaca Paraiso</t>
  </si>
  <si>
    <t>Nils</t>
  </si>
  <si>
    <t>Carrasco</t>
  </si>
  <si>
    <t>986692965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</si>
  <si>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</si>
  <si>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</si>
  <si>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</si>
  <si>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</si>
  <si>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</si>
  <si>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Salida Ciclistas (Círcuito de Huacas)</t>
  </si>
  <si>
    <t>Yo amo mi patrimonio prehispánico</t>
  </si>
  <si>
    <t>2020-0034135</t>
  </si>
  <si>
    <t>S0363</t>
  </si>
  <si>
    <t>La Voz del Cajón</t>
  </si>
  <si>
    <t>Jirón Manuel Irribarren 864</t>
  </si>
  <si>
    <t>San Miguel N° 864</t>
  </si>
  <si>
    <t>Luisa Narciza</t>
  </si>
  <si>
    <t>Bustamante</t>
  </si>
  <si>
    <t>07770553</t>
  </si>
  <si>
    <t>926340496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</si>
  <si>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</si>
  <si>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</si>
  <si>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</si>
  <si>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</si>
  <si>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</si>
  <si>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</si>
  <si>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La Ruta de la Zamacueca</t>
  </si>
  <si>
    <t>Los toques distintivos de los maestros del cajón peruano</t>
  </si>
  <si>
    <t>2020-0034104</t>
  </si>
  <si>
    <t>S0362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</si>
  <si>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</si>
  <si>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</si>
  <si>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</si>
  <si>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</si>
  <si>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</si>
  <si>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</si>
  <si>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</si>
  <si>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</si>
  <si>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01065131</t>
  </si>
  <si>
    <t>I Encuentro Mundial de Teatro Presencia y Herencia</t>
  </si>
  <si>
    <t>Regresión, Innovación y Retorno Hacia el encuentro con Tunnupa</t>
  </si>
  <si>
    <t>2020-0034031</t>
  </si>
  <si>
    <t>08.10 Partida de 1983</t>
  </si>
  <si>
    <t>S0361</t>
  </si>
  <si>
    <t>DOCUPERU</t>
  </si>
  <si>
    <t>Avenida General Garzón N° 1413, Oficina C-15072</t>
  </si>
  <si>
    <t>Jirón Mariscal Luzuriaga N° 212a</t>
  </si>
  <si>
    <t>Jose E</t>
  </si>
  <si>
    <t>Balado</t>
  </si>
  <si>
    <t>000287388</t>
  </si>
  <si>
    <t>997503656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</si>
  <si>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</si>
  <si>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</si>
  <si>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</si>
  <si>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</si>
  <si>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</si>
  <si>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</si>
  <si>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</si>
  <si>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</si>
  <si>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Mochila Documental Paruro-Palestina</t>
  </si>
  <si>
    <t>Primera Residencia Documental Descentralizada</t>
  </si>
  <si>
    <t>2020-0033786</t>
  </si>
  <si>
    <t>08.10 Vence el 26/05/2022</t>
  </si>
  <si>
    <t>S0358</t>
  </si>
  <si>
    <t>AYLLU GUTA</t>
  </si>
  <si>
    <t>Calle Los Algarrobos, Manzana C, Lote 7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</si>
  <si>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</si>
  <si>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</si>
  <si>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</si>
  <si>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</si>
  <si>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</si>
  <si>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</si>
  <si>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</si>
  <si>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</si>
  <si>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</si>
  <si>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</si>
  <si>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</si>
  <si>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CALZart Museo a Cielo Abierto</t>
  </si>
  <si>
    <t>Muralización por la paz</t>
  </si>
  <si>
    <t>2020-0033216</t>
  </si>
  <si>
    <t>22.10.20 Solicitó actualización de datos (celular y redes sociales) y se procedió con la actualización.
07.04.21 Solicitó actualización de datos (principal lugar de trabajo) y se procedió con la actualización.</t>
  </si>
  <si>
    <t>S0357</t>
  </si>
  <si>
    <t>ASOCIACIÓN CULTURAL LAS SHICRAS</t>
  </si>
  <si>
    <t>Calle Eduardo Giraldo N° 163, Urbanización Ingeniería</t>
  </si>
  <si>
    <t>Aucallama</t>
  </si>
  <si>
    <t>Calle Eduardo Giraldo N° 163</t>
  </si>
  <si>
    <t>Walter Alberto</t>
  </si>
  <si>
    <t>Tosso</t>
  </si>
  <si>
    <t>08618622</t>
  </si>
  <si>
    <t>979 979 985</t>
  </si>
  <si>
    <t>w_tosso@hotmail.com;</t>
  </si>
  <si>
    <t>991 459 580</t>
  </si>
  <si>
    <t>7698427</t>
  </si>
  <si>
    <t>https://www.facebook.com/TemploLasShicras</t>
  </si>
  <si>
    <t>Proyecto de Investigación Arqueológico Pisquillo - Las Shicras (PIAP-LS)</t>
  </si>
  <si>
    <t>PAPLS LS- Proyección Social con la Comunidad Local</t>
  </si>
  <si>
    <t>2020-0032990</t>
  </si>
  <si>
    <t>08.10 Venció el 10/06/2018</t>
  </si>
  <si>
    <t>S0356</t>
  </si>
  <si>
    <t>BALLET FOLKLÓRICO HUELLAS DE MI TIERRA</t>
  </si>
  <si>
    <t>Sector 3, Grupo 7, Manzana L, Lote 19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</si>
  <si>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</si>
  <si>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</si>
  <si>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</si>
  <si>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</si>
  <si>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</si>
  <si>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</si>
  <si>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</si>
  <si>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Festival Comunitario - Huellas de mi Tierra - por su aniversario</t>
  </si>
  <si>
    <t>Talleres de danza Ensayando ando- dirigidos a niños y niñas de nuestro distrito Villa El Salvador</t>
  </si>
  <si>
    <t>2020-0032982</t>
  </si>
  <si>
    <t>S0347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</si>
  <si>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</si>
  <si>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</si>
  <si>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</si>
  <si>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</si>
  <si>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</si>
  <si>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</si>
  <si>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</si>
  <si>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</si>
  <si>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Fortalecimiento actitudinal de niños y jóvenes en situación de vulnerabilidad a través del aprendizaje y la manifestación artística de las danzas y marinera en la ciudad de Chepén, provincia de Chepén, Departamento de La Libertad</t>
  </si>
  <si>
    <t>Generación de evento cultural para el reconocimiento de las competencias expresivas y habilidades en el arte de bailar la marinera norteña, en la ciudad de Chepén, provincia de Chepén - Departamento de La Libertad</t>
  </si>
  <si>
    <t>2020-0031778</t>
  </si>
  <si>
    <t>S0350</t>
  </si>
  <si>
    <t>Asociación Folklorica Cultural "Ritmos Del Perú"</t>
  </si>
  <si>
    <t>Calle Santa Rosa N° 115</t>
  </si>
  <si>
    <t>Calle LI-100</t>
  </si>
  <si>
    <t>David Edinson</t>
  </si>
  <si>
    <t>Acuña</t>
  </si>
  <si>
    <t>915342179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</si>
  <si>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</si>
  <si>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</si>
  <si>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</si>
  <si>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</si>
  <si>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</si>
  <si>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Noches de Espectáculo en Honor al Santo Patron San Nicolas de Tolentino</t>
  </si>
  <si>
    <t>“Perú Vive” en Honor al Santo Patron San Sebastian</t>
  </si>
  <si>
    <t>2020-0032062</t>
  </si>
  <si>
    <t>S0382</t>
  </si>
  <si>
    <t>RED LGTB AREQUIPA</t>
  </si>
  <si>
    <t>Cayma</t>
  </si>
  <si>
    <t>Manzana D 30, Urbanización Los Angeles de 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</si>
  <si>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</si>
  <si>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</si>
  <si>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</si>
  <si>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</si>
  <si>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</si>
  <si>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</si>
  <si>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</si>
  <si>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OH MY "GAD" - Grupo de Amigues Diverses</t>
  </si>
  <si>
    <t>MUESTRA ITINERANTE DE CINE DE LA DIVERSIDAD SEXUAL DEL OUTFEST PERÚ en AREQUIPA Y TACNA</t>
  </si>
  <si>
    <t>337 - 2020-DGIA/MC</t>
  </si>
  <si>
    <t>2020-0038955</t>
  </si>
  <si>
    <t>S0434</t>
  </si>
  <si>
    <t>Asociación Cultural Criollos del Perú</t>
  </si>
  <si>
    <t>Jirón Arequipa N° 3118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</si>
  <si>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</si>
  <si>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</si>
  <si>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</si>
  <si>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</si>
  <si>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</si>
  <si>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</si>
  <si>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</si>
  <si>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</si>
  <si>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</si>
  <si>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</si>
  <si>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Pinglo por siempre</t>
  </si>
  <si>
    <t>Tertulias Criollas Musicales</t>
  </si>
  <si>
    <t>389 - 2020-DGIA/MC</t>
  </si>
  <si>
    <t>2020-0050440</t>
  </si>
  <si>
    <t>S0422</t>
  </si>
  <si>
    <t>EMBAJADA FOLCLORICA AUTENTICA SEÑOR DE CACHUY HUAÑEC YAUYOS</t>
  </si>
  <si>
    <t>Los Claveles</t>
  </si>
  <si>
    <t>Manzana M, Lote 05, Los Claveles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</si>
  <si>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</si>
  <si>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</si>
  <si>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</si>
  <si>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</si>
  <si>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</si>
  <si>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</si>
  <si>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</si>
  <si>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</si>
  <si>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TALLER DE DANZA "ACUARELA YAUYINA"</t>
  </si>
  <si>
    <t>CONVERSATORIO DE NEGRERÍA DE HUAÑEC "CAMPANITA DE MI TIERRA"</t>
  </si>
  <si>
    <t>388 - 2020-DGIA/MC</t>
  </si>
  <si>
    <t>2020-0049386</t>
  </si>
  <si>
    <t>S0402</t>
  </si>
  <si>
    <t>SHAKA BOOM DANCE ESCUELA DE ARTE CULTURA</t>
  </si>
  <si>
    <t>Avenida Normal N° 515, Pueblo Joven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</si>
  <si>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</si>
  <si>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</si>
  <si>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</si>
  <si>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</si>
  <si>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</si>
  <si>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</si>
  <si>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</si>
  <si>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ESCUELA de Arte Cultura y Danza (SBD) SHAKA BOOM DANCE diversidad de etnias y culturas artisticas</t>
  </si>
  <si>
    <t>TALLERES DE DANZA</t>
  </si>
  <si>
    <t>386 - 2020-DGIA/MC</t>
  </si>
  <si>
    <t>2020-0045075</t>
  </si>
  <si>
    <t>S0404</t>
  </si>
  <si>
    <t>ASOCIACIÓN CULTURAL AFROPERUANA "AFRO SAN LUIS - CAÑETE - PERÚ"</t>
  </si>
  <si>
    <t>Calle Salaverry N° 624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</si>
  <si>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</si>
  <si>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</si>
  <si>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</si>
  <si>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</si>
  <si>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</si>
  <si>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</si>
  <si>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TRADICIONAL NAVIDAD NEGRA EN SAN LUIS CAÑETE</t>
  </si>
  <si>
    <t>HATAJO DE NEGRITO EN SAN LUIS CAÑETE</t>
  </si>
  <si>
    <t>385 - 2020-DGIA/MC</t>
  </si>
  <si>
    <t>2020-0045146</t>
  </si>
  <si>
    <t>S0425</t>
  </si>
  <si>
    <t>Asociación Folclórica Cultural “Orgullo del Perú”</t>
  </si>
  <si>
    <t>Sector 1, Grupo 10, Manzana P, Lote 17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</si>
  <si>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</si>
  <si>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</si>
  <si>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</si>
  <si>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</si>
  <si>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</si>
  <si>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</si>
  <si>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Capacitación en Danzas Foklóricas</t>
  </si>
  <si>
    <t>FESTIVALES FOKLORICOS</t>
  </si>
  <si>
    <t>384 - 2020-DGIA/MC</t>
  </si>
  <si>
    <t>2020-0049706</t>
  </si>
  <si>
    <t>S0423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</si>
  <si>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</si>
  <si>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</si>
  <si>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</si>
  <si>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</si>
  <si>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</si>
  <si>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08600305</t>
  </si>
  <si>
    <t>963884576</t>
  </si>
  <si>
    <t>maricielo.hf92@gmail.com;</t>
  </si>
  <si>
    <t>6066447</t>
  </si>
  <si>
    <t>https://www.facebook.com/Compa%C3%B1%C3%ADa-Folkl%C3%B3rica-Uni%C3%B3n-Independiente-SL-De-Chongos-Bajos-142566053103674/</t>
  </si>
  <si>
    <t>PRIMER ESTIVAL DE HUAYLASH Y DANZAS FOLKORICA - LIMA</t>
  </si>
  <si>
    <t>TALLER DE HUAYLASH MODERNO</t>
  </si>
  <si>
    <t>411 - 2020-DGIA/MC</t>
  </si>
  <si>
    <t>2020-0049491</t>
  </si>
  <si>
    <t>S0424</t>
  </si>
  <si>
    <t>MUSEO COMUNITARIO VINTAGE AÑOS DORADOS</t>
  </si>
  <si>
    <t>La Florida de Chontabamba</t>
  </si>
  <si>
    <t>Manzana A, Lote 7, Urbanización La Arboleda</t>
  </si>
  <si>
    <t>La Florida</t>
  </si>
  <si>
    <t>José Alejandro</t>
  </si>
  <si>
    <t>Cornejo</t>
  </si>
  <si>
    <t>29289810</t>
  </si>
  <si>
    <t>967707887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</si>
  <si>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</si>
  <si>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</si>
  <si>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</si>
  <si>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</si>
  <si>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</si>
  <si>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</si>
  <si>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</si>
  <si>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MUSEO ITINERANTE EDUCACION CONSTANTE Visita permanente en los años 2018, 2019 a escuelas primarias rurales de la región</t>
  </si>
  <si>
    <t>MUSEO COMUNITARIO AÑOS DORADOS - crear un espacio cultural para exhibir piezas de valor histórico cultural en nuestro hogar</t>
  </si>
  <si>
    <t>417 - 2020-DGIA/MC</t>
  </si>
  <si>
    <t>2020-0049551</t>
  </si>
  <si>
    <t>S0426</t>
  </si>
  <si>
    <t>FRATERNIDAD SEÑORES CAPORALES</t>
  </si>
  <si>
    <t>Calle Asunción N° 653, Cuarto Piso</t>
  </si>
  <si>
    <t>Jirón las Acuarinas N° 444</t>
  </si>
  <si>
    <t>Jhon Erick</t>
  </si>
  <si>
    <t xml:space="preserve">Rengifo </t>
  </si>
  <si>
    <t>45632031</t>
  </si>
  <si>
    <t>979777286</t>
  </si>
  <si>
    <t>jhon.jerf@gmail.com;</t>
  </si>
  <si>
    <t>christ.angel.s.a@gmail.com;</t>
  </si>
  <si>
    <t>https://www.facebook.com/fc.srscaporales/</t>
  </si>
  <si>
    <t>EXHIBICIÓN DE TRAJES MODELO 2019-2020</t>
  </si>
  <si>
    <t>Navidad Solidaria de Señores Caporales</t>
  </si>
  <si>
    <t>416 - 2020-DGIA/MC</t>
  </si>
  <si>
    <t>2020-0049719</t>
  </si>
  <si>
    <t>S0399</t>
  </si>
  <si>
    <t>ASOCIACION DE TEATRO Y ARTE CONTEMPORANEO FACHAS PERU</t>
  </si>
  <si>
    <t>Jirón Arequipa Manzana 10, Lote 05, Puerto Maldonado</t>
  </si>
  <si>
    <t>Avenida Tambopata 408-456</t>
  </si>
  <si>
    <t>Alejandra</t>
  </si>
  <si>
    <t>Villar</t>
  </si>
  <si>
    <t>73681602</t>
  </si>
  <si>
    <t>982978724</t>
  </si>
  <si>
    <t>manologt4224@gmail.com;</t>
  </si>
  <si>
    <t>913039214</t>
  </si>
  <si>
    <t>https://www.facebook.com/fachasperumdd</t>
  </si>
  <si>
    <t>TIPS- Teatro Itinerante Para la Superación</t>
  </si>
  <si>
    <t>Centro Cultural “Fachas Perú”</t>
  </si>
  <si>
    <t>415 - 2020-DGIA/MC</t>
  </si>
  <si>
    <t>2020-0043918</t>
  </si>
  <si>
    <t>12.10 Venció el 16/05/2020.</t>
  </si>
  <si>
    <t>S0405</t>
  </si>
  <si>
    <t>Taller de Formación Artística Cultural ESTA ES MI TIERRA – Chiclayo</t>
  </si>
  <si>
    <t>Avenida Humboldt N° 638, Pasaje San Antonio</t>
  </si>
  <si>
    <t>Calle Pedro Cieza de Leon N° 625</t>
  </si>
  <si>
    <t>Oscar Paul</t>
  </si>
  <si>
    <t>Aquino</t>
  </si>
  <si>
    <t>16665235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</si>
  <si>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</si>
  <si>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</si>
  <si>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</si>
  <si>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</si>
  <si>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</si>
  <si>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Presentación artístico cultural: ESTA ES MI TIERRA</t>
  </si>
  <si>
    <t>Concurso Regional de Ritmo Libre de Festejo - Valentina</t>
  </si>
  <si>
    <t>439 - 2020-DGIA/MC</t>
  </si>
  <si>
    <t>2020-0045209</t>
  </si>
  <si>
    <t>S0407</t>
  </si>
  <si>
    <t>Asociación Cultural Los Centinelas del Río Abiseo-Juanjui</t>
  </si>
  <si>
    <t>Jirón Pajatén N° 211</t>
  </si>
  <si>
    <t>Jiron Pajaten N° 212</t>
  </si>
  <si>
    <t>Cesar Enrique</t>
  </si>
  <si>
    <t>Bartra</t>
  </si>
  <si>
    <t>Pinchi</t>
  </si>
  <si>
    <t>46485025</t>
  </si>
  <si>
    <t>953912501</t>
  </si>
  <si>
    <t>eltunchebartra@gmail.com;</t>
  </si>
  <si>
    <t>https://www.facebook.com/accentinelas.delrioabiseojuanjui</t>
  </si>
  <si>
    <t>https://web.facebook.com/?_rdc=1&amp;_rdr</t>
  </si>
  <si>
    <t>PRIMEROS HABITANTES DE LA CIUDAD DE JUANJUI</t>
  </si>
  <si>
    <t>Proyección audiovisual de manifestaciones artísticos culturales de la provincia de Mariscal Cáceres</t>
  </si>
  <si>
    <t>438 - 2020-DGIA/MC</t>
  </si>
  <si>
    <t>2020-0045504</t>
  </si>
  <si>
    <t>S0408</t>
  </si>
  <si>
    <t>Talentos Kids</t>
  </si>
  <si>
    <t>Pasaje José Gómez N° 1335</t>
  </si>
  <si>
    <t>Patricia Cristina</t>
  </si>
  <si>
    <t>Piguaycho</t>
  </si>
  <si>
    <t>44523795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</si>
  <si>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</si>
  <si>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</si>
  <si>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</si>
  <si>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</si>
  <si>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</si>
  <si>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</si>
  <si>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TALENTINOTICIAS: Informativo dirigido por niños y niñas del Perú</t>
  </si>
  <si>
    <t>A mi profe con Talento</t>
  </si>
  <si>
    <t>437 - 2020-DGIA/MC</t>
  </si>
  <si>
    <t>2020-0045975</t>
  </si>
  <si>
    <t>S0432</t>
  </si>
  <si>
    <t>BALLET FOLKLÓRICO ENCUENTROS DEL PERÚ</t>
  </si>
  <si>
    <t>Pamplona Alta</t>
  </si>
  <si>
    <t xml:space="preserve">Avenida Los Sauces Calle 28 de Mayo Manzana 17, Lote 1 </t>
  </si>
  <si>
    <t>Avenida Salvador Allende N° 747</t>
  </si>
  <si>
    <t>Gustavo Adolfo</t>
  </si>
  <si>
    <t>Mayhuasca</t>
  </si>
  <si>
    <t>Mejia</t>
  </si>
  <si>
    <t>40754344</t>
  </si>
  <si>
    <t>933600130</t>
  </si>
  <si>
    <t>gusty_mejia2@hotmail.com;</t>
  </si>
  <si>
    <t>gustavomayhuasca@gmail.com;</t>
  </si>
  <si>
    <t>https://www.facebook.com/balletfolkloricoencuentrosdelperu/?referrer=whatsapp</t>
  </si>
  <si>
    <t>Proyecto talleres de verano aprendiendo las DANZAS FOLKLORICAS de las costa,sierra y selva del peru 2015 en el colegio nacional</t>
  </si>
  <si>
    <t>ELENCO DE DANZAS Y MUSICA FOLKLÓRICA CON LOS ALUMNOS DEL 3, 4 y 5 DE SECUNDARIA DEL COLEGIO 7054 VILLA MARIA DEL TRIUNFO AÑO 2016</t>
  </si>
  <si>
    <t>436 - 2020-DGIA/MC</t>
  </si>
  <si>
    <t>2020-0050352</t>
  </si>
  <si>
    <t>S0403</t>
  </si>
  <si>
    <t>Asociación Cultural Kalimbá - Kalimbá</t>
  </si>
  <si>
    <t>Calle Pajatén N° 243, Urbanización Los Manzanos</t>
  </si>
  <si>
    <t>Calle Pajaten N° 229</t>
  </si>
  <si>
    <t>Leslie Susanne</t>
  </si>
  <si>
    <t>Patten</t>
  </si>
  <si>
    <t>40611024</t>
  </si>
  <si>
    <t>997086896</t>
  </si>
  <si>
    <t>contacto@lesliepatten.com;</t>
  </si>
  <si>
    <t>kalimba@lesliepatten.com;</t>
  </si>
  <si>
    <t>01 2713987</t>
  </si>
  <si>
    <t>https://www.instagram.com/kalimba.lesliepatten/</t>
  </si>
  <si>
    <t>Talleres de creatividad y desarrollo musical Kalimbá</t>
  </si>
  <si>
    <t>Jalogüin Criollo</t>
  </si>
  <si>
    <t>435 - 2020-DGIA/MC</t>
  </si>
  <si>
    <t>2020-0045103</t>
  </si>
  <si>
    <t>12.10 Venció el 18/11/2015.</t>
  </si>
  <si>
    <t>S0418</t>
  </si>
  <si>
    <t>Asociación Cultural Perú Tradición y Costumbres</t>
  </si>
  <si>
    <t>Asociación de Vivienda Los Tulipanes, Manzana B, lote 50</t>
  </si>
  <si>
    <t>Contisuyo N° 172</t>
  </si>
  <si>
    <t>Miguel Angel Bruno</t>
  </si>
  <si>
    <t>45867238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</si>
  <si>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</si>
  <si>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</si>
  <si>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</si>
  <si>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</si>
  <si>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</si>
  <si>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DANZA PARA TODOS: Talleres de verano e invierno de enseñanza gratuita de danzas folclóricas a adolescentes y jóvenes</t>
  </si>
  <si>
    <t>Kermesse Cultural – ChocoFolk</t>
  </si>
  <si>
    <t>434 - 2020-DGIA-MC</t>
  </si>
  <si>
    <t>2020-0049288</t>
  </si>
  <si>
    <t>S0412</t>
  </si>
  <si>
    <t>COMPAÑÍA FOLKLÓRICA “MANTO PERÚ” - HUAURA</t>
  </si>
  <si>
    <t>Avenida Ferrocarril entre Coronel Portillo - Pasaje Simón Bolivar N° 11</t>
  </si>
  <si>
    <t>Los Álamos N° 123, Huaura</t>
  </si>
  <si>
    <t>Adelaida</t>
  </si>
  <si>
    <t>Olortegui</t>
  </si>
  <si>
    <t>Cierto</t>
  </si>
  <si>
    <t>32272373</t>
  </si>
  <si>
    <t>962874137 / 924309622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</si>
  <si>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</si>
  <si>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</si>
  <si>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</si>
  <si>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</si>
  <si>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</si>
  <si>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</si>
  <si>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Comparsa Navideña por una Juventud Sana</t>
  </si>
  <si>
    <t>Actualización en danzas folklóricas, lectura rítmica y psicomotricidad</t>
  </si>
  <si>
    <t>433 - 2020-DGIA/MC</t>
  </si>
  <si>
    <t>2020-0048230</t>
  </si>
  <si>
    <t>S0431</t>
  </si>
  <si>
    <t>ASOCIACIÓN CULTURAL ZUMBAYLLU</t>
  </si>
  <si>
    <t>12 de Agosto</t>
  </si>
  <si>
    <t>Manzana B, Lote 16, Asentamiento Humano 12 DE Agosto</t>
  </si>
  <si>
    <t>Manzana CD, Lote 26,  Asentamiento Humano 12 de agosto</t>
  </si>
  <si>
    <t>Miguel Angel</t>
  </si>
  <si>
    <t xml:space="preserve">Cano </t>
  </si>
  <si>
    <t>Cadcoparco</t>
  </si>
  <si>
    <t>45039334</t>
  </si>
  <si>
    <t>932444522</t>
  </si>
  <si>
    <t>miguelcano.peru@gmail.com;</t>
  </si>
  <si>
    <t>924513175</t>
  </si>
  <si>
    <t>https://www.facebook.com/zumbayllu.peru/</t>
  </si>
  <si>
    <t xml:space="preserve">TALLERES DE ARTE EN GARAGAY </t>
  </si>
  <si>
    <t>FESTIVAL CULTURAL "TODOS SOMOS GARAGAY"</t>
  </si>
  <si>
    <t>432 - 2020-DGIA/MC</t>
  </si>
  <si>
    <t>2020-0050038</t>
  </si>
  <si>
    <t>S0411</t>
  </si>
  <si>
    <t>Grupo de Apoyo al Desarrollo Sostenible - GADES</t>
  </si>
  <si>
    <t>Jirón Gregorio VII N° 416</t>
  </si>
  <si>
    <t>Ricardo Palma</t>
  </si>
  <si>
    <t>Urbanización Santa Ana Baja, Lote 5 B, Kilómetro 38.500 Carretera Central</t>
  </si>
  <si>
    <t>Anabel</t>
  </si>
  <si>
    <t>Dongo</t>
  </si>
  <si>
    <t>Pretel</t>
  </si>
  <si>
    <t>08555604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</si>
  <si>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</si>
  <si>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</si>
  <si>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</si>
  <si>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</si>
  <si>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</si>
  <si>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Recuperación de la Shicra Tupicochana, para el fortalecimiento de nuestra identidad cultural con enfoque empresarial rumbo a la exportación</t>
  </si>
  <si>
    <t>Creando conciencia cultural en las Juntas Vecinales</t>
  </si>
  <si>
    <t>431 - 2020-DGIA/MC</t>
  </si>
  <si>
    <t>2020-0047873</t>
  </si>
  <si>
    <t>12.10 Venció el 25/04/2019</t>
  </si>
  <si>
    <t>S0443</t>
  </si>
  <si>
    <t>ORGANIZACIÓN SOCIOCULTURAL COMUNIDAD CAMPESINA NUEVA ESPERANZA DE MOLLEPIÑA</t>
  </si>
  <si>
    <t>Grau</t>
  </si>
  <si>
    <t>Curpahuasi</t>
  </si>
  <si>
    <t>C.C. Nueva Esperanza de Mollepiña</t>
  </si>
  <si>
    <t>Calle Plaza de Armas</t>
  </si>
  <si>
    <t>Calle 3SF, C.C. Nueva Esperanza de Mollepiña</t>
  </si>
  <si>
    <t>Florentino</t>
  </si>
  <si>
    <t>Huillca</t>
  </si>
  <si>
    <t>Bedia</t>
  </si>
  <si>
    <t>47159047</t>
  </si>
  <si>
    <t>982495859</t>
  </si>
  <si>
    <t>fhbunsaac@hotmail.com;</t>
  </si>
  <si>
    <t xml:space="preserve">Revalorar y transmitir las costumbres ancestrales, valores y conductas a las generaciones venideras </t>
  </si>
  <si>
    <t>Capacitación, socialización, talleres, etc</t>
  </si>
  <si>
    <t>424 - 2020-DGIA/MC</t>
  </si>
  <si>
    <t>2020-0051845</t>
  </si>
  <si>
    <t>S0413</t>
  </si>
  <si>
    <t>GRUPO DE ARTES – FRATERNIDAD FOLKLÓRICA HATARY LLACCTA</t>
  </si>
  <si>
    <t>Avenida La Victoria N° 420</t>
  </si>
  <si>
    <t>Teofilo Marcelino</t>
  </si>
  <si>
    <t>Miguel</t>
  </si>
  <si>
    <t>20029799</t>
  </si>
  <si>
    <t>954047758</t>
  </si>
  <si>
    <t>teoqm26@gmail.com;</t>
  </si>
  <si>
    <t>gaffhataryllacta@gmail.com;</t>
  </si>
  <si>
    <t>https://www.facebook.com/HATARY.LLACTA</t>
  </si>
  <si>
    <t>Festival de niños talentos en danzas de la Región Junín</t>
  </si>
  <si>
    <t>Conversatorio "Las danzas folclóricas y la importancia de su difusión"</t>
  </si>
  <si>
    <t>466 - 2020-DGIA/MC</t>
  </si>
  <si>
    <t>2020-0048397</t>
  </si>
  <si>
    <t>12.10 Venció el 20/01/2018</t>
  </si>
  <si>
    <t>S0453</t>
  </si>
  <si>
    <t>ORGANIZACIÓN REGULADORA DE LA CALIDAD AMBIENTAL - ORCAA</t>
  </si>
  <si>
    <t>Santa Anita N°136 – Urbanización La Perlita D - 5</t>
  </si>
  <si>
    <t>Jirón El Misti N° 382</t>
  </si>
  <si>
    <t>Cristhian Claudio</t>
  </si>
  <si>
    <t xml:space="preserve">Cubas </t>
  </si>
  <si>
    <t>Cruzado</t>
  </si>
  <si>
    <t>70744714</t>
  </si>
  <si>
    <t>985237339</t>
  </si>
  <si>
    <t>normanjmoreno@gmail.com;</t>
  </si>
  <si>
    <t>orcaa.peru@gmail.com;</t>
  </si>
  <si>
    <t>954689644</t>
  </si>
  <si>
    <t>982719696</t>
  </si>
  <si>
    <t>https://facebook.com/orcaa.peru</t>
  </si>
  <si>
    <t>https://www.youtube.com/c/orcaa</t>
  </si>
  <si>
    <t>https://www.instagram.com/orcaa.peru/</t>
  </si>
  <si>
    <t>Pawkar Raymi – Fiesta del Florecer o Primavera Andina</t>
  </si>
  <si>
    <t>Proyecto de Valoración Cultural: "Conozcamos Cajamarca: Rescatemos Poro Poro" (Centro arqueológico monumental preinca"</t>
  </si>
  <si>
    <t>465 - 2020-DGIA-MC</t>
  </si>
  <si>
    <t>2020-0052617</t>
  </si>
  <si>
    <t>Vence el 22.04.2020</t>
  </si>
  <si>
    <t>S0444</t>
  </si>
  <si>
    <t>CENTRO DE INVESTIGACIÓN Y DIFUSIÓN FOLKLÓRICA WAYNA TUPAY</t>
  </si>
  <si>
    <t>Manzana G, Lote 3, Asociación Universo Calle 8</t>
  </si>
  <si>
    <t>Avenida Guillermo Enrique Billinghurst N° 1046</t>
  </si>
  <si>
    <t>Juan Severino</t>
  </si>
  <si>
    <t xml:space="preserve">Rodriguez </t>
  </si>
  <si>
    <t>Hinostroza</t>
  </si>
  <si>
    <t>09752672</t>
  </si>
  <si>
    <t>997049850</t>
  </si>
  <si>
    <t>juansrh1971@gmail.com;</t>
  </si>
  <si>
    <t>waynatupay_cidf@hotmail.com;</t>
  </si>
  <si>
    <t>998021068</t>
  </si>
  <si>
    <t xml:space="preserve">ORGANIZACIÓN DEL VIII CONCURSO NACIONAL DE DANZAS Y ESTAMPAS FOLKLORICAS QORI WAYNA 2018 </t>
  </si>
  <si>
    <t>ORGANIZACIÓN DEL XIV CURSO TALLER DE ACTUALIZACIÓN EN FOLKLORE</t>
  </si>
  <si>
    <t>464 - 2020-DGIA/MC</t>
  </si>
  <si>
    <t>2020-0051848</t>
  </si>
  <si>
    <t>S0455</t>
  </si>
  <si>
    <t>RED DE ALIADOS PARA LAS SOCIEDADES ABANDONADAS RASA JOVEN</t>
  </si>
  <si>
    <t>Manzana E3, Lote B 303, Monserrate IV ETAPA</t>
  </si>
  <si>
    <t>Avenida Costa Rica N° 780</t>
  </si>
  <si>
    <t>Hernan Orlando</t>
  </si>
  <si>
    <t xml:space="preserve">Segura </t>
  </si>
  <si>
    <t>Huaccha</t>
  </si>
  <si>
    <t>41099848</t>
  </si>
  <si>
    <t>51975787840</t>
  </si>
  <si>
    <t>rasa@rasajoven.com;</t>
  </si>
  <si>
    <t>hsegura@rasajoven.com;</t>
  </si>
  <si>
    <t xml:space="preserve">Biblioteca viva para una educación rural en la provincia de Sanchez Carrión </t>
  </si>
  <si>
    <t>ECOJUVENTUD: Mejora de la vivienda mediante el arte de la calle y políticas de juventud</t>
  </si>
  <si>
    <t>463 - 2020-DGIA/MC</t>
  </si>
  <si>
    <t>2020-0053058</t>
  </si>
  <si>
    <t>vence el 13.02.2022</t>
  </si>
  <si>
    <t>S0456</t>
  </si>
  <si>
    <t>ASOCIACIÓN CULTURAL AFROPERUANA PERLA NEGRA INTERNACIONAL DE TUMBES</t>
  </si>
  <si>
    <t xml:space="preserve">Tumbes </t>
  </si>
  <si>
    <t>Pampa Grande</t>
  </si>
  <si>
    <t>Avenida Universitaria N° 256, Pampa Grande, Tumbes</t>
  </si>
  <si>
    <t>1N 2340</t>
  </si>
  <si>
    <t>Jime Enrique</t>
  </si>
  <si>
    <t xml:space="preserve">Preciado </t>
  </si>
  <si>
    <t>Dioses</t>
  </si>
  <si>
    <t>00239094</t>
  </si>
  <si>
    <t>972690909</t>
  </si>
  <si>
    <t>jpreciadomultimedia@gmail.com;</t>
  </si>
  <si>
    <t xml:space="preserve">Celebración de festividades, fiestas tradicionales y/o rituales  </t>
  </si>
  <si>
    <t xml:space="preserve">Organización y ejecución de talleres anuales de cultura (música y danza ), para alumnos (a) de educación primaria, secundaria </t>
  </si>
  <si>
    <t>Organización y ejecución de talleres de capacitación docente , FOLKLORE LOCAL, REGIONAL Y NACIONAL</t>
  </si>
  <si>
    <t>468 - 2020-DGIA-MC</t>
  </si>
  <si>
    <t>2020-0053280</t>
  </si>
  <si>
    <t>S0458</t>
  </si>
  <si>
    <t>INSTITUCIÓN DE ARTE Y CULTURA LINAJES MUCHIK</t>
  </si>
  <si>
    <t>Calle Tacna N° 597</t>
  </si>
  <si>
    <t>San Jose de Moro</t>
  </si>
  <si>
    <t>Leiton Shirley</t>
  </si>
  <si>
    <t>47583320</t>
  </si>
  <si>
    <t>990499643</t>
  </si>
  <si>
    <t>leyton_virgo16@hotmail.com;</t>
  </si>
  <si>
    <t>linajes_muchik@hotmail.com;</t>
  </si>
  <si>
    <t>https://www.facebook.com/Linajesx/</t>
  </si>
  <si>
    <t xml:space="preserve">FESTIVAL DE DANZAS Y ESTAMPAS FOLCLÓRICAS "TUSUY MUCHIK" 2018 </t>
  </si>
  <si>
    <t>Talleres de verano "Vacaciones divertidas 2020"</t>
  </si>
  <si>
    <t>469 - 2020-DGIA-MC</t>
  </si>
  <si>
    <t>2020-0053801</t>
  </si>
  <si>
    <t>S0433</t>
  </si>
  <si>
    <t>Institución Cultural Folclórica Takiri Perú</t>
  </si>
  <si>
    <t>Florencia de Mora</t>
  </si>
  <si>
    <t>Calle Alfonzo Ugarte N° 1030</t>
  </si>
  <si>
    <t>Calle Jose de la Torre Ugarte N° 829</t>
  </si>
  <si>
    <t xml:space="preserve">Elias Marcial </t>
  </si>
  <si>
    <t>Mantilla</t>
  </si>
  <si>
    <t>Bazan</t>
  </si>
  <si>
    <t>47860672</t>
  </si>
  <si>
    <t>970063062</t>
  </si>
  <si>
    <t>takiriperu@hotmail.com;</t>
  </si>
  <si>
    <t>044-729724</t>
  </si>
  <si>
    <t>984926222</t>
  </si>
  <si>
    <t>https://www.facebook.com/institucionculturalfolkloricatakiriperutrujillo</t>
  </si>
  <si>
    <t>https://instagram.com/takiriperu?igshid=9ubbmuz216ea</t>
  </si>
  <si>
    <t>Funcion de Gala " Conociendo el Peru"</t>
  </si>
  <si>
    <t>festival nacional de danzas folkloricas " la watana de oro"</t>
  </si>
  <si>
    <t>470 - 2020-DGIA-MC</t>
  </si>
  <si>
    <t>2020-0050380</t>
  </si>
  <si>
    <t>S0428</t>
  </si>
  <si>
    <t>Compañía del Arte Peruano Lo Nuestro</t>
  </si>
  <si>
    <t>Víctor Larco Herrera</t>
  </si>
  <si>
    <t>Jirón O'Donovan N° 363, Buenos Aires Norte</t>
  </si>
  <si>
    <t>Los Desamparados N° 398, Distrito de Víctor Larco Herrera</t>
  </si>
  <si>
    <t>Carlos Enrique</t>
  </si>
  <si>
    <t>Guanilo</t>
  </si>
  <si>
    <t>Alvarado</t>
  </si>
  <si>
    <t>45483753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</si>
  <si>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</si>
  <si>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</si>
  <si>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</si>
  <si>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</si>
  <si>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</si>
  <si>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</si>
  <si>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</si>
  <si>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Ritmos Afroperuanos - Clase abierta</t>
  </si>
  <si>
    <t>1ER ENCUENTRO DEL ARTE PERUANO “DE LA MANO POR UN MEJOR PERÚ”</t>
  </si>
  <si>
    <t>473 - 2020-DGIA-MC</t>
  </si>
  <si>
    <t>2020-0049900</t>
  </si>
  <si>
    <t>S0430</t>
  </si>
  <si>
    <t>JULIAN BRAVO TALLER ARTESANAL</t>
  </si>
  <si>
    <t>Túcume</t>
  </si>
  <si>
    <t>Calle Federico Villarreal N° 723</t>
  </si>
  <si>
    <t>Calle San Juan N°440</t>
  </si>
  <si>
    <t>Dante Julian</t>
  </si>
  <si>
    <t>41311191</t>
  </si>
  <si>
    <t>979624078</t>
  </si>
  <si>
    <t>julianbravotaller@gmail.com;</t>
  </si>
  <si>
    <t>https://www.facebook.com/julianbravotallerartesanal/</t>
  </si>
  <si>
    <t>Otro :: Arte Popular</t>
  </si>
  <si>
    <t xml:space="preserve">Talleres vivenciales para niños de la comunidad </t>
  </si>
  <si>
    <t>Talleres de elaboracion de productos artesanales culturales</t>
  </si>
  <si>
    <t>472 - 2020-DGIA/MC</t>
  </si>
  <si>
    <t>2020-0050037</t>
  </si>
  <si>
    <t>S0397</t>
  </si>
  <si>
    <t xml:space="preserve">ELENCO FOLKLÓRICO ORÍGENES DE MI PERÚ </t>
  </si>
  <si>
    <t>Jirón Simón Bolivar N° 756</t>
  </si>
  <si>
    <t>Bolívar N° 756</t>
  </si>
  <si>
    <t>Jean Paul</t>
  </si>
  <si>
    <t>Zare</t>
  </si>
  <si>
    <t>74037750</t>
  </si>
  <si>
    <t>970804709</t>
  </si>
  <si>
    <t>origenesdemiperuchepen@gmail.com;</t>
  </si>
  <si>
    <t>babel_lit@outlook.com;</t>
  </si>
  <si>
    <t>https://www.facebook.com/origenes.chepen</t>
  </si>
  <si>
    <t xml:space="preserve">Celebración de festividades, fiestas tradicionales y/o rituales </t>
  </si>
  <si>
    <t>Festival de Danzas "El Origen de lo Nuestro"</t>
  </si>
  <si>
    <t>"Chepén danza"</t>
  </si>
  <si>
    <t>475 - 2020-DGIA/MC</t>
  </si>
  <si>
    <t>Se dejó sin efecto el Registro N° 422 bajo Resolución Directoral N° 000354-2021-DGIA emitido en la Resolución Directoral 475 - 2020-DGIA/MC (22/10/2020)</t>
  </si>
  <si>
    <t>S0417</t>
  </si>
  <si>
    <t>Proscenium Cultural</t>
  </si>
  <si>
    <t>Urbanización Juan Pablo II, Módulo 49, departamento N° 203</t>
  </si>
  <si>
    <t>Avenida Capitan Jose Abelardo N° 1418</t>
  </si>
  <si>
    <t>Armando Martin</t>
  </si>
  <si>
    <t>Cuya</t>
  </si>
  <si>
    <t>Matos</t>
  </si>
  <si>
    <t>09395751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</si>
  <si>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</si>
  <si>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</si>
  <si>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</si>
  <si>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</si>
  <si>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Musicalizando la Escuela con la Orquesta de Cámara Proscenium</t>
  </si>
  <si>
    <t>Proyecto Click Teatro: Aprendiendo vivencialmente con el teatro</t>
  </si>
  <si>
    <t>501 - 2020-DGIA/MC</t>
  </si>
  <si>
    <t>2020-0049189</t>
  </si>
  <si>
    <t>12.10 Vence el 27/01/2023</t>
  </si>
  <si>
    <t>S0400</t>
  </si>
  <si>
    <t>ASOCIACION CULTURAL COMPARSA JUVENTUD ALEGRES DE TICACO-JUVAT</t>
  </si>
  <si>
    <t>San Gregorio Albarracin Lanchipa</t>
  </si>
  <si>
    <t>Alfonso Ugarte III Etapa</t>
  </si>
  <si>
    <t>Manzana H3, Lote 5</t>
  </si>
  <si>
    <t>Pasaje Alvarez N° 16</t>
  </si>
  <si>
    <t>Leoncio</t>
  </si>
  <si>
    <t>Coila</t>
  </si>
  <si>
    <t>01345415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</si>
  <si>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</si>
  <si>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</si>
  <si>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</si>
  <si>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</si>
  <si>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</si>
  <si>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PRIMER ENCUENTRO DE CONTRAPUNTO DE COMPARSAS DEL DISTRITO DE TARATA</t>
  </si>
  <si>
    <t>TALLER DE DANZA “EL KOMAILE”</t>
  </si>
  <si>
    <t>489 - 2020-DGIA/MC</t>
  </si>
  <si>
    <t>2020-0044104</t>
  </si>
  <si>
    <t>12.10.2020. Venció en el 04.10.2017</t>
  </si>
  <si>
    <t>S0398</t>
  </si>
  <si>
    <t>ORGANIZACIÓN CULTURAL ZAPATO ROJO</t>
  </si>
  <si>
    <t>Calleria</t>
  </si>
  <si>
    <t>La Marina</t>
  </si>
  <si>
    <t>Calle Bolognesi Manzana C, Lote 4</t>
  </si>
  <si>
    <t>Oriente</t>
  </si>
  <si>
    <t>Avenida San Martin N° 408</t>
  </si>
  <si>
    <t xml:space="preserve">Fernando Salvador </t>
  </si>
  <si>
    <t xml:space="preserve">Cobeñas </t>
  </si>
  <si>
    <t>60755692</t>
  </si>
  <si>
    <t>917904757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</si>
  <si>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</si>
  <si>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</si>
  <si>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</si>
  <si>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</si>
  <si>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</si>
  <si>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FESTIVAL INTERNACIONAL DE TEATRO CARETAS AMAZONICAS</t>
  </si>
  <si>
    <t>TALLER DE ACTUACIÓN TEATRAL Y ORATORIA</t>
  </si>
  <si>
    <t>490 - 2020-DGIA/MC</t>
  </si>
  <si>
    <t>2020-0043658</t>
  </si>
  <si>
    <t>S0394</t>
  </si>
  <si>
    <t>INSTITUTO CULTURAL TEATRAL Y SOCIAL - ICTYS</t>
  </si>
  <si>
    <t>Lima y Callao</t>
  </si>
  <si>
    <t>Jirón Estados Unidos N° 548</t>
  </si>
  <si>
    <t>Estados Unidos N° 570</t>
  </si>
  <si>
    <t xml:space="preserve">Javier Ivan </t>
  </si>
  <si>
    <t>07731923</t>
  </si>
  <si>
    <t>996780874</t>
  </si>
  <si>
    <t>info@ictys.org;</t>
  </si>
  <si>
    <t>gmarvartu@gmail.com;</t>
  </si>
  <si>
    <t>6287084</t>
  </si>
  <si>
    <t>980903180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</si>
  <si>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</si>
  <si>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</si>
  <si>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</si>
  <si>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</si>
  <si>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Si</t>
  </si>
  <si>
    <t>01855972</t>
  </si>
  <si>
    <t>Nùcleo musical Nuestra Señora de la Cruz de Ate</t>
  </si>
  <si>
    <t>Concurso Nacional de “Nacimientos Navidad es Jesus”</t>
  </si>
  <si>
    <t>493 - 2020-DGIA/MC</t>
  </si>
  <si>
    <t>2020-0042913</t>
  </si>
  <si>
    <t>12.10.2020 Partida venció el 05.01.2018</t>
  </si>
  <si>
    <t>S0396</t>
  </si>
  <si>
    <t>ICHMAYTAMPU</t>
  </si>
  <si>
    <t>Jirón Antonio Olivera N° 412</t>
  </si>
  <si>
    <t>Avenida José Olaya N° 176</t>
  </si>
  <si>
    <t>Liubitza Danitza</t>
  </si>
  <si>
    <t xml:space="preserve">Bogdanovich </t>
  </si>
  <si>
    <t>Sueldo</t>
  </si>
  <si>
    <t>77692139</t>
  </si>
  <si>
    <t>953718471</t>
  </si>
  <si>
    <t>ichmaytampu@gmail.com; ‎</t>
  </si>
  <si>
    <t>luzcosmica0906@hotmail.com; ‎</t>
  </si>
  <si>
    <t>https://www.facebook.com/ichmaytampu/?ref=bookmarks</t>
  </si>
  <si>
    <t>EXPOSICION ANCESTRAL “LOS ICHMAS DE ARMATAMBO”</t>
  </si>
  <si>
    <t>AYNIS (sistema de reciprocidad andino)</t>
  </si>
  <si>
    <t>491 - 2020-DGIA/MC</t>
  </si>
  <si>
    <t>2020-0043259</t>
  </si>
  <si>
    <t>S0392</t>
  </si>
  <si>
    <t>ASOCIACION CULTURAL TEATRANDO</t>
  </si>
  <si>
    <t>Avenida Parra N° 340</t>
  </si>
  <si>
    <t>Renato Ramiro</t>
  </si>
  <si>
    <t>Oviedo</t>
  </si>
  <si>
    <t>Saravia</t>
  </si>
  <si>
    <t>44166157</t>
  </si>
  <si>
    <t>953761814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</si>
  <si>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</si>
  <si>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</si>
  <si>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</si>
  <si>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</si>
  <si>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</si>
  <si>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Plataforma: Quiero contar una historia</t>
  </si>
  <si>
    <t>Obra de teatro "La Cautiva"</t>
  </si>
  <si>
    <t>482 - 2020-DGIA/MC</t>
  </si>
  <si>
    <t>2020-0040559</t>
  </si>
  <si>
    <t xml:space="preserve">12.10 Venció el 03/12/2014. </t>
  </si>
  <si>
    <t>S0387</t>
  </si>
  <si>
    <t>AGRUPACIÓN FOLCLÓRICA JUVENTUD OLIMPO</t>
  </si>
  <si>
    <t>Calle Cajamarca N° 107, Urbanización Apurímac</t>
  </si>
  <si>
    <t>Calle Cajamarca N° 109, Urbanización Apurímac</t>
  </si>
  <si>
    <t>Edward Elisban</t>
  </si>
  <si>
    <t>41616805</t>
  </si>
  <si>
    <t>954200929</t>
  </si>
  <si>
    <t>eegosaqp4@hotmail.com;</t>
  </si>
  <si>
    <t>eegos_aqp@hotmail.com;</t>
  </si>
  <si>
    <t>https://www.facebook.com/af.juventudolimpo</t>
  </si>
  <si>
    <t>Festival y Velada Artística por el Día de la Madre</t>
  </si>
  <si>
    <t>Festival por el 28 Aniversario de la Agrupación Folklórica Juventud Olimpo</t>
  </si>
  <si>
    <t>484 - 2020-DGIA/MC</t>
  </si>
  <si>
    <t>2020-0039795</t>
  </si>
  <si>
    <t>S0395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</si>
  <si>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</si>
  <si>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</si>
  <si>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</si>
  <si>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</si>
  <si>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</si>
  <si>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46570315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</si>
  <si>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</si>
  <si>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</si>
  <si>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</si>
  <si>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</si>
  <si>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Circuito de eventos culturales en la Región Piura</t>
  </si>
  <si>
    <t>Talleres de formación artística: formArte</t>
  </si>
  <si>
    <t>485 - 2020-DGIA/MC</t>
  </si>
  <si>
    <t>2020-0043203</t>
  </si>
  <si>
    <t>S0367</t>
  </si>
  <si>
    <t xml:space="preserve">CENTRO CULTURAL HUPAYMARKA </t>
  </si>
  <si>
    <t>Asentamiento Humano Las Palmeras</t>
  </si>
  <si>
    <t>Manzana B, Lote 4</t>
  </si>
  <si>
    <t>Jirón Río Santa N° 247</t>
  </si>
  <si>
    <t>Jorge Antonio</t>
  </si>
  <si>
    <t>31664023</t>
  </si>
  <si>
    <t>939748660</t>
  </si>
  <si>
    <t>hupaymarka-1972@hotmail.com;</t>
  </si>
  <si>
    <t>https://www.youtube.com/results?search_query=HUPAYMARKA</t>
  </si>
  <si>
    <t>FESTIVAL NACIONAL DE DANZAS FOLCLÓRICAS</t>
  </si>
  <si>
    <t>TALLER DE INTERCAMBIO CULTURAL</t>
  </si>
  <si>
    <t>486 - 2020-DGIA/MC</t>
  </si>
  <si>
    <t>2020-0034782</t>
  </si>
  <si>
    <t>S0383</t>
  </si>
  <si>
    <t>Elenco de Danzas Baila Perú</t>
  </si>
  <si>
    <t>Avenida Luzuriaga N° 1321 - 2do piso</t>
  </si>
  <si>
    <t>Avenida Mariscal Toribio de Luzuriaga N° 653</t>
  </si>
  <si>
    <t>David Fernando</t>
  </si>
  <si>
    <t xml:space="preserve">Beltran </t>
  </si>
  <si>
    <t>70115544</t>
  </si>
  <si>
    <t>971844487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</si>
  <si>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</si>
  <si>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</si>
  <si>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</si>
  <si>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</si>
  <si>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Espectáculo Baila Perú</t>
  </si>
  <si>
    <t>LA MARINERA: Origen, Evolución y Actualidad</t>
  </si>
  <si>
    <t>487 - 2020-DGIA/MC</t>
  </si>
  <si>
    <t>2020-0039164</t>
  </si>
  <si>
    <t>S0390</t>
  </si>
  <si>
    <t>CIUDAD POSTAL</t>
  </si>
  <si>
    <t>Avenida América Norte N° 2365, Urbanización las Quintanas</t>
  </si>
  <si>
    <t>Avenida América Norte N° 2365</t>
  </si>
  <si>
    <t>Giovanna Mercedes</t>
  </si>
  <si>
    <t xml:space="preserve"> Armas </t>
  </si>
  <si>
    <t>Gallardo</t>
  </si>
  <si>
    <t>40305143</t>
  </si>
  <si>
    <t>945458550</t>
  </si>
  <si>
    <t>ciudadpostalperu@gmail.com;</t>
  </si>
  <si>
    <t>https://www.facebook.com/ciudad.postal.disenoparticipativo</t>
  </si>
  <si>
    <t>PLAZA ELEVADA DEL MERCADO CENTRAL</t>
  </si>
  <si>
    <t>Parque de La Integración</t>
  </si>
  <si>
    <t>488 - 2020-DGIA/MC</t>
  </si>
  <si>
    <t>2020-0040282</t>
  </si>
  <si>
    <t>JD Indeterminada</t>
  </si>
  <si>
    <t>S0438</t>
  </si>
  <si>
    <t>Calle Abel Zela N° 159, Urbanización Villa Sol</t>
  </si>
  <si>
    <t>Abel Zela N° 159</t>
  </si>
  <si>
    <t>Milagros del Rocio</t>
  </si>
  <si>
    <t>Pinedo</t>
  </si>
  <si>
    <t>10194699</t>
  </si>
  <si>
    <t>995887184</t>
  </si>
  <si>
    <t>milypinedo@gmail.com;</t>
  </si>
  <si>
    <t>https://www.facebook.com/ac-wayna-yawar-745206328922743/</t>
  </si>
  <si>
    <t>TALLERES PERMANENTES DE DANZAS PERUANAS</t>
  </si>
  <si>
    <t>Talleres de verano e invierno para niños y niñas "Wayna Yawar"</t>
  </si>
  <si>
    <t>524 - 2020-DGIA/MC</t>
  </si>
  <si>
    <t>2020-0051772</t>
  </si>
  <si>
    <t>S0465</t>
  </si>
  <si>
    <t>CHOLA CONTRAVISUAL</t>
  </si>
  <si>
    <t>Jirón Carrión N° 833</t>
  </si>
  <si>
    <t>Geraldine Martha</t>
  </si>
  <si>
    <t>Zuasnabar</t>
  </si>
  <si>
    <t>Ravelo</t>
  </si>
  <si>
    <t>70041709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</si>
  <si>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</si>
  <si>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</si>
  <si>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</si>
  <si>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</si>
  <si>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</si>
  <si>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</si>
  <si>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</si>
  <si>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</si>
  <si>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Cortometraje "Tunanteras"</t>
  </si>
  <si>
    <t>"Creaciones Punzantes"</t>
  </si>
  <si>
    <t>510 - 2020-DGIA/MC</t>
  </si>
  <si>
    <t>2020-0056049</t>
  </si>
  <si>
    <t>06.11 JD venció el 30/09/2020</t>
  </si>
  <si>
    <t>S0445</t>
  </si>
  <si>
    <t>Asociación Cultural “Chasqa Tusuy”</t>
  </si>
  <si>
    <t>Jirón Dos de Mayo N° 725</t>
  </si>
  <si>
    <t>Jorge Luis</t>
  </si>
  <si>
    <t>33431427</t>
  </si>
  <si>
    <t>943690600</t>
  </si>
  <si>
    <t>pusanguerito_pizarro@hotmail.com;</t>
  </si>
  <si>
    <t>chasqatusuy@gmail.com;</t>
  </si>
  <si>
    <t>https://www.facebook.com/chaskatusuy</t>
  </si>
  <si>
    <t>“CHACHAPOYAS INTEGRA PAÍSES HERMANOS A TRAVÉS DE LA DANZA”</t>
  </si>
  <si>
    <t>RESCATANDO NUESTRAS COSTUMBRES</t>
  </si>
  <si>
    <t>522 - 2020-DGIA/MC</t>
  </si>
  <si>
    <t>2020-0052134</t>
  </si>
  <si>
    <t>12.11.20 Se cambió la dirección de acuerdo a la solicitud enviada.</t>
  </si>
  <si>
    <t>S0439</t>
  </si>
  <si>
    <t>Asociación Folclórica Cultural MISKI TUSUY</t>
  </si>
  <si>
    <t>Leoncio Prado</t>
  </si>
  <si>
    <t>Rupa-Rupa</t>
  </si>
  <si>
    <t>Jirón Piura N° 848 - Tingo María</t>
  </si>
  <si>
    <t>Jirón Piura N° 845, Tingo María</t>
  </si>
  <si>
    <t>Cristian Antonio</t>
  </si>
  <si>
    <t>Tello</t>
  </si>
  <si>
    <t>42385494</t>
  </si>
  <si>
    <t>931073927</t>
  </si>
  <si>
    <t>crislunatycbk@gmail.com;</t>
  </si>
  <si>
    <t>miskitusuytm@gmail.com;</t>
  </si>
  <si>
    <t>https://www.facebook.com/groups/1512870988932231/</t>
  </si>
  <si>
    <t>La danza de los tinganeses</t>
  </si>
  <si>
    <t>Talleres de danzas nacionales e internacionales "Miski Tusuy"</t>
  </si>
  <si>
    <t>521 - 2020-DGIA/MC</t>
  </si>
  <si>
    <t>2020-0051785</t>
  </si>
  <si>
    <t>S0447</t>
  </si>
  <si>
    <t>ASOCIACION ELENCO DE DANZAS ATIN</t>
  </si>
  <si>
    <t>Etén</t>
  </si>
  <si>
    <t>Calle Las Delicias N° 124</t>
  </si>
  <si>
    <t>Delicias N° 130</t>
  </si>
  <si>
    <t>Gloria Elizabeth</t>
  </si>
  <si>
    <t>Carbajal</t>
  </si>
  <si>
    <t>Reque</t>
  </si>
  <si>
    <t>46651494</t>
  </si>
  <si>
    <t>945931716</t>
  </si>
  <si>
    <t>elencodedanzasatin@gmail.com;</t>
  </si>
  <si>
    <t>https://web.facebook.com/elencodedanzasatin/</t>
  </si>
  <si>
    <t>Taller abierto de la enseñanza de danzas folclóricas</t>
  </si>
  <si>
    <t>Festival Danzando en honor al Divino Niño del Milagro</t>
  </si>
  <si>
    <t>518 - 2020-DGIA/MC</t>
  </si>
  <si>
    <t>2020-0052204</t>
  </si>
  <si>
    <t>06.11 JD venció el 12/01/2020</t>
  </si>
  <si>
    <t>S0451</t>
  </si>
  <si>
    <t>Casa Utopía</t>
  </si>
  <si>
    <t>Calca</t>
  </si>
  <si>
    <t>Pisac</t>
  </si>
  <si>
    <t>Centro Poblado Pisac Manzana A, Lote 13</t>
  </si>
  <si>
    <t>Quinsa Solar</t>
  </si>
  <si>
    <t>Yoel Albert</t>
  </si>
  <si>
    <t>Pachas</t>
  </si>
  <si>
    <t>43667360</t>
  </si>
  <si>
    <t>910625628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</si>
  <si>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</si>
  <si>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</si>
  <si>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</si>
  <si>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</si>
  <si>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</si>
  <si>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Festival ANDIGENA Artes y Culturas desde los conocimientos ancestrales de la cordillera de los Andes y la vena vida del Rio’</t>
  </si>
  <si>
    <t>AutoConstrucción es el Camino/Casa Utopía</t>
  </si>
  <si>
    <t>520 - 2020-DGIA/MC</t>
  </si>
  <si>
    <t>2020-0052510</t>
  </si>
  <si>
    <t>S0416</t>
  </si>
  <si>
    <t>Asociación Pro Niño Loretano - PRONILOR</t>
  </si>
  <si>
    <t>Calle Pablo Rosell N° 1160</t>
  </si>
  <si>
    <t>Calle 6 N° 36</t>
  </si>
  <si>
    <t>Enith Elvira</t>
  </si>
  <si>
    <t>Landa</t>
  </si>
  <si>
    <t>43268396</t>
  </si>
  <si>
    <t>965025476</t>
  </si>
  <si>
    <t>pronilor@hotmail.com;</t>
  </si>
  <si>
    <t>https://www.facebook.com/pronilor/</t>
  </si>
  <si>
    <t>Educación y vida activa para los niños y niñas de Belén - Loreto 2019</t>
  </si>
  <si>
    <t>Talleres vacacionales de educación, arte y cultura “A comprender, crear y sumar 2020”</t>
  </si>
  <si>
    <t>519 - 2020-DGIA/MC</t>
  </si>
  <si>
    <t>2020-0048665</t>
  </si>
  <si>
    <t>12.10 Vence el 05/03/2021</t>
  </si>
  <si>
    <t>S0474</t>
  </si>
  <si>
    <t>CENTRO CULTURAL JULIO C. TELLO</t>
  </si>
  <si>
    <t>Pasaje Castilla K-10 cmte. 5</t>
  </si>
  <si>
    <t>Avenida Jesús Nº 2109</t>
  </si>
  <si>
    <t>Yanina Esmeralda</t>
  </si>
  <si>
    <t>Velarde</t>
  </si>
  <si>
    <t>29607816</t>
  </si>
  <si>
    <t>968488996</t>
  </si>
  <si>
    <t>velardecruzyanina@gmail.com;</t>
  </si>
  <si>
    <t>https://www.facebook.com/Centro-Cultural-Julio-C-Tello-103178468085655</t>
  </si>
  <si>
    <t>NUEVAS ESCUELAS DE VERANO organizado por el Centro Cultural Julio C, Tello</t>
  </si>
  <si>
    <t>I FESTIVAL DE DANZAS POR EL DIA INTERNACIONAL DE LA DANZA organizado por el Centro Cultural Julio C,Tello</t>
  </si>
  <si>
    <t>572 - 2020-DGIA/MC</t>
  </si>
  <si>
    <t>2020-0058839</t>
  </si>
  <si>
    <t>Venció 2005</t>
  </si>
  <si>
    <t>S0466</t>
  </si>
  <si>
    <t>PROGRAMA VAMOS A CANTAR</t>
  </si>
  <si>
    <t>Calle Real N° 351</t>
  </si>
  <si>
    <t>Calle Real 351, Reque</t>
  </si>
  <si>
    <t>Juan Francisco</t>
  </si>
  <si>
    <t>Llatas</t>
  </si>
  <si>
    <t>44446119</t>
  </si>
  <si>
    <t>959751565</t>
  </si>
  <si>
    <t>juafgar@hotmail.com;</t>
  </si>
  <si>
    <t>https://web.facebook.com/programavamosacantar</t>
  </si>
  <si>
    <t>https://web.facebook.com/vocesmuchikdelprogramavamosacantar</t>
  </si>
  <si>
    <t>Equipo coordinador</t>
  </si>
  <si>
    <t>Otro :: Artes escénicas - canto, teatro</t>
  </si>
  <si>
    <t>Voces Muchik (Coro Infantil)</t>
  </si>
  <si>
    <t>Un Cuento de Malató</t>
  </si>
  <si>
    <t>617 - 2020-DGIA/MC</t>
  </si>
  <si>
    <t>2020-0056437</t>
  </si>
  <si>
    <t>S0473</t>
  </si>
  <si>
    <t>Agrupación Cultural Expresiones Negras Del Perú – Región Tumbes</t>
  </si>
  <si>
    <t>Avenida Tarapaca N° 210, Barrio San Jose</t>
  </si>
  <si>
    <t>Avenida Tarapaca Nº 210</t>
  </si>
  <si>
    <t>Maceda</t>
  </si>
  <si>
    <t>Garrido</t>
  </si>
  <si>
    <t>00241078</t>
  </si>
  <si>
    <t>972862874</t>
  </si>
  <si>
    <t>exprenegras@gmail.com;</t>
  </si>
  <si>
    <t>https://www.facebook.com/agrupaci%c3%b3n-cultural-expresiones-negras-del-per%c3%ba-tumbes-1933393866690426/</t>
  </si>
  <si>
    <t>ENSEÑANZA DE NUESTRAS DANZAS AFRO PERUANAS</t>
  </si>
  <si>
    <t>SENSIBILIZACIÓN MEDIANTE LA ENSEÑANZA DE NUESTRA MÚSICA AFRO PERUANA EN POBLACIONES VULNERABLES</t>
  </si>
  <si>
    <t>571 - 2020-DGIA/MC</t>
  </si>
  <si>
    <t>2020-0058768</t>
  </si>
  <si>
    <t>S0483</t>
  </si>
  <si>
    <t>HATUN AYLLU QORIKANCHA</t>
  </si>
  <si>
    <t>Calle Pueblo Joven Construccion Civil P-7</t>
  </si>
  <si>
    <t>Avenida El Sol N° 501</t>
  </si>
  <si>
    <t>Apu Lhuswill</t>
  </si>
  <si>
    <t>Suarez</t>
  </si>
  <si>
    <t>72603983</t>
  </si>
  <si>
    <t>985724781; 084266390</t>
  </si>
  <si>
    <t>apu.cardenas@gmail.com;</t>
  </si>
  <si>
    <t>hatunaylluqorikancha@gmail.com;</t>
  </si>
  <si>
    <t>985724781</t>
  </si>
  <si>
    <t>984 946 544</t>
  </si>
  <si>
    <t>https://www.facebook.com/h.ayllu.q/</t>
  </si>
  <si>
    <t xml:space="preserve">Medicina tradicional                </t>
  </si>
  <si>
    <t>III HATUN TINKUY</t>
  </si>
  <si>
    <t>Inti Raymi - Musuq Willka Nina Hap'ichiy</t>
  </si>
  <si>
    <t>573 - 2020-DGIA/MC</t>
  </si>
  <si>
    <t>2020-0062739</t>
  </si>
  <si>
    <t>S0476</t>
  </si>
  <si>
    <t>ASOCIACION DE ARTESANOS TUKUY LLANK’AQ DE LAS 12 COMUNIDADES DEL DISTRITO DE PISAC</t>
  </si>
  <si>
    <t>Calle Principal, Comunidad Campesina de Cuyo Chico</t>
  </si>
  <si>
    <t>Cuyo Chico</t>
  </si>
  <si>
    <t>Natividad</t>
  </si>
  <si>
    <t>47486959</t>
  </si>
  <si>
    <t>900912346 / 942882357 / 969008781</t>
  </si>
  <si>
    <t>tukuyllankaqpisac@gmail.com;</t>
  </si>
  <si>
    <t xml:space="preserve">900912346 </t>
  </si>
  <si>
    <t>942882357 / 969008781</t>
  </si>
  <si>
    <t>Textilería, Cerámica y Artesanía</t>
  </si>
  <si>
    <t>Defensa de la Cultura Tradicional</t>
  </si>
  <si>
    <t>569 - 2020-DGIA/MC</t>
  </si>
  <si>
    <t>2020-0059208</t>
  </si>
  <si>
    <t>18.11 JD vence el 29/01/2021</t>
  </si>
  <si>
    <t>S0485</t>
  </si>
  <si>
    <t>AGRUPACION FOLKLORICA CULTURAL AYLLU TUSUYKUSUN</t>
  </si>
  <si>
    <t>Santa Teresa de Villa</t>
  </si>
  <si>
    <t>Avenida Elias Aguirre Manzana 2, Lote 10</t>
  </si>
  <si>
    <t>Avenida Capitan Elias Aguirre N° 182</t>
  </si>
  <si>
    <t>Luis Giancarlo</t>
  </si>
  <si>
    <t>Mancilla</t>
  </si>
  <si>
    <t>45780385</t>
  </si>
  <si>
    <t xml:space="preserve">973637778 </t>
  </si>
  <si>
    <t>giancarlo.ingc@gmail.com;</t>
  </si>
  <si>
    <t>giancarlo.ingc@gmail.com; ayllutusuykusun@gmail.com;</t>
  </si>
  <si>
    <t>973637778</t>
  </si>
  <si>
    <t>902662553</t>
  </si>
  <si>
    <t>https://www.facebook.com/ayllutusuykusun</t>
  </si>
  <si>
    <t>https://www.instagram.com/ayllu_tusuykusun/</t>
  </si>
  <si>
    <t>II Festival de Danzas y Estampas Sangre Andina 2019</t>
  </si>
  <si>
    <t>Talleres de Danzas para niños y jóvenes</t>
  </si>
  <si>
    <t>568 - 2020-DGIA/MC</t>
  </si>
  <si>
    <t>2020-0063552</t>
  </si>
  <si>
    <t>S0486</t>
  </si>
  <si>
    <t>A TODO ARTE</t>
  </si>
  <si>
    <t>Jirón Húsares de Junín N° 469, Condevilla Señor I Etapa</t>
  </si>
  <si>
    <t>Jirón Húsares de Junín Nº 469</t>
  </si>
  <si>
    <t>Yrma Kussy</t>
  </si>
  <si>
    <t>09614409</t>
  </si>
  <si>
    <t>957307489</t>
  </si>
  <si>
    <t>kussyteatro@gmail.com;</t>
  </si>
  <si>
    <t>atodoartecondevilla@gmail.com;</t>
  </si>
  <si>
    <t>https://www.facebook.com/a-todo-arte-1518921098122052/</t>
  </si>
  <si>
    <t>I FESTIVAL A TODO ARTE</t>
  </si>
  <si>
    <t>Talleres de Arte en Comunidad</t>
  </si>
  <si>
    <t>566 - 2020-DGIA/MC</t>
  </si>
  <si>
    <t>2020-0063852</t>
  </si>
  <si>
    <t>S0470</t>
  </si>
  <si>
    <t>Agrupación de Danzas Folklóricas “Hatun Shaska”</t>
  </si>
  <si>
    <t>Jirón Carabaya N° 681, UPIS 1ero de Mayo</t>
  </si>
  <si>
    <t>Puno Nº  66</t>
  </si>
  <si>
    <t>Yesmin Esmit</t>
  </si>
  <si>
    <t>48100335</t>
  </si>
  <si>
    <t>922392506</t>
  </si>
  <si>
    <t>eymic4305@gmail.com;</t>
  </si>
  <si>
    <t>https://www.facebook.com/balletfolklorico.hatunshaska</t>
  </si>
  <si>
    <t>Noches de Espectáculo "Mil y una Estrella para Danzar" en Honor al Club de Menores de la P.N.P Policía Nacional del Perú</t>
  </si>
  <si>
    <t>Muestra Folklórica "Viva el Perú"</t>
  </si>
  <si>
    <t>565 - 2020-DGIA/MC</t>
  </si>
  <si>
    <t>2020-0058022</t>
  </si>
  <si>
    <t>S0477</t>
  </si>
  <si>
    <t>Centro de Arte Xpresión Total</t>
  </si>
  <si>
    <t>Avenida Progreso N° 726. Miraflores</t>
  </si>
  <si>
    <t>Avenida progreso N° 726. Miraflores</t>
  </si>
  <si>
    <t>Marjory</t>
  </si>
  <si>
    <t xml:space="preserve">Vasquez </t>
  </si>
  <si>
    <t>Aguedo</t>
  </si>
  <si>
    <t>40590764</t>
  </si>
  <si>
    <t>959895741</t>
  </si>
  <si>
    <t>mvasquezaguedo@gmail.com;</t>
  </si>
  <si>
    <t>https://www.facebook.com/xpresiontotalaqp/?ref=page_internal</t>
  </si>
  <si>
    <t>Teatro para todos</t>
  </si>
  <si>
    <t>No Estás Sola, Sara (Adaptación)</t>
  </si>
  <si>
    <t>564 - 2020-DGIA/MC</t>
  </si>
  <si>
    <t>2020-0059656</t>
  </si>
  <si>
    <t>S0463</t>
  </si>
  <si>
    <t>ASOCIACIÓN CULTURAL TURMANYAY</t>
  </si>
  <si>
    <t>Nuevo Chimbote</t>
  </si>
  <si>
    <t>Urbanización Villa Las Praderas, I Etapa, G - 5</t>
  </si>
  <si>
    <t>Jirón Manuel Villavicencio Nº 549</t>
  </si>
  <si>
    <t>Abraham</t>
  </si>
  <si>
    <t>32915486</t>
  </si>
  <si>
    <t>955953222</t>
  </si>
  <si>
    <t>absaca@hotmail.com;</t>
  </si>
  <si>
    <t>https://www.facebook.com/turmanyay</t>
  </si>
  <si>
    <t>Formación de un grupo de danzas folclóricas</t>
  </si>
  <si>
    <t>Recital de Danzas: Noche de Folklore "Turmanyay es Perú"</t>
  </si>
  <si>
    <t>585 - 2020-DGIA/MC</t>
  </si>
  <si>
    <t>2020-0055512</t>
  </si>
  <si>
    <t>23.11 JD vence el 08/08/2023</t>
  </si>
  <si>
    <t>S0491</t>
  </si>
  <si>
    <t>Teatro y Títeres La Cigüeña</t>
  </si>
  <si>
    <t>Pilcomayo</t>
  </si>
  <si>
    <t>Avenida Coronel Parra N° 3138</t>
  </si>
  <si>
    <t>Jirón Amazonas N° 396, Huancayo - Teatro del Colegio Maria Inmaculada</t>
  </si>
  <si>
    <t>Mercedes Conueo</t>
  </si>
  <si>
    <t>Samaniego</t>
  </si>
  <si>
    <t>20050455</t>
  </si>
  <si>
    <t>927602166</t>
  </si>
  <si>
    <t>teatrolaciguena@gmail.com;</t>
  </si>
  <si>
    <t>https://www.facebook.com/teatro-la-cig%c3%bce%c3%b1a-1449676998612922</t>
  </si>
  <si>
    <t>I TULUMANYA FIT (Festival Internacional de Titeres y Marionetas)</t>
  </si>
  <si>
    <t>TEMPORADA DE TEATRO Y TITERES 2018 Y 2019</t>
  </si>
  <si>
    <t>677 - 2020-DGIA/MC</t>
  </si>
  <si>
    <t>2020-0066495</t>
  </si>
  <si>
    <t>S0492</t>
  </si>
  <si>
    <t>Agrupación Folklórica Motux</t>
  </si>
  <si>
    <t>Calle Los Sauces N° 217, Lotización Primavera</t>
  </si>
  <si>
    <t xml:space="preserve">Alberto Domingo </t>
  </si>
  <si>
    <t xml:space="preserve">Faya </t>
  </si>
  <si>
    <t>46574069</t>
  </si>
  <si>
    <t>fayaaguilar@gmail.com;</t>
  </si>
  <si>
    <t>https://www.facebook.com/afmotux</t>
  </si>
  <si>
    <t>FESTIVAL INTERNACIONAL DE LA CULTURA LATINOAMERICANA</t>
  </si>
  <si>
    <t>Musidanzas 2020</t>
  </si>
  <si>
    <t>679 - 2020-DGIA/MC</t>
  </si>
  <si>
    <t>2020-0067312</t>
  </si>
  <si>
    <t>S0489</t>
  </si>
  <si>
    <t>Asociación Cultural “La casa del Cronopio”</t>
  </si>
  <si>
    <t>Avenida Oscar Benavides N° 358, block 17 departamento 504</t>
  </si>
  <si>
    <t>Av. Oscar R. Benavides Nº 300</t>
  </si>
  <si>
    <t xml:space="preserve">Maritta Elizabeth </t>
  </si>
  <si>
    <t xml:space="preserve">Carrión </t>
  </si>
  <si>
    <t>Orderique De Jara</t>
  </si>
  <si>
    <t>42121384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</si>
  <si>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</si>
  <si>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</si>
  <si>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</si>
  <si>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</si>
  <si>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Años 2016 – 2018 “Crear para sanar”</t>
  </si>
  <si>
    <t>In Memoriam, montaje de narración oral que habla de la época del terrorismo</t>
  </si>
  <si>
    <t>678 - 2020-DGIA/MC</t>
  </si>
  <si>
    <t>2020-0065589</t>
  </si>
  <si>
    <t>S0494</t>
  </si>
  <si>
    <t>Asociación Folklórica de Música y Danzas Raíces -
Jaén</t>
  </si>
  <si>
    <t>Jaén</t>
  </si>
  <si>
    <t>Calle Uruguay N° 185, Urbanización Monterrico</t>
  </si>
  <si>
    <t>Miraflores. Urbanización Jaén</t>
  </si>
  <si>
    <t xml:space="preserve">Jairo </t>
  </si>
  <si>
    <t>Torrejon</t>
  </si>
  <si>
    <t>40654631</t>
  </si>
  <si>
    <t>jairotorrejonproducciones@gmail.com;</t>
  </si>
  <si>
    <t>https://www.facebook.com/instituto-de-cultura-raices-del-peru-jaen-497694730287873/photos/?tab=album&amp;ref=page_internal</t>
  </si>
  <si>
    <t>INTEGRANDO A LA CULTURA AWAJUN AL PERÚ ACTUAL</t>
  </si>
  <si>
    <t>TALLERES FORMATIVOS DE FOLKLORE</t>
  </si>
  <si>
    <t>680 - 2020-DGIA/MC</t>
  </si>
  <si>
    <t>2020-0068589</t>
  </si>
  <si>
    <t>S0504</t>
  </si>
  <si>
    <t>ASOCIACION CULTURAL DE ARTE POPULAR LOS ANGELES</t>
  </si>
  <si>
    <t>Jose Luis Bustamante y Rivero</t>
  </si>
  <si>
    <t>Calle Horacio Zeballos, Manzana Y, Lote 3, Pueblo Joven 3 de Octubre</t>
  </si>
  <si>
    <t>Horacio Zevallos Nº 13</t>
  </si>
  <si>
    <t>Renee</t>
  </si>
  <si>
    <t>Maqui</t>
  </si>
  <si>
    <t>Chunga</t>
  </si>
  <si>
    <t>29458566</t>
  </si>
  <si>
    <t>angelesteatro@hotmail.com;</t>
  </si>
  <si>
    <t>asoc_cultural@hotmail.com;</t>
  </si>
  <si>
    <t>https://www.facebook.com/angeles.teatro/</t>
  </si>
  <si>
    <t>https://www.facebook.com/danza.angeles/</t>
  </si>
  <si>
    <t>01067429</t>
  </si>
  <si>
    <t>ANGELES DANZA: Danzas autóctonas</t>
  </si>
  <si>
    <t>ANGELES TEATRO: Teatro de sensibilización</t>
  </si>
  <si>
    <t>681 - 2020-DGIA/MC</t>
  </si>
  <si>
    <t>2020-0070952</t>
  </si>
  <si>
    <t>S0503</t>
  </si>
  <si>
    <t>ASOCIACIÓN CULTURAL DE INVESTIGACIÓN Y DIFUSIÓN DEL FOLKLORE “RICKCHARIY LLAQTA TUSUY”</t>
  </si>
  <si>
    <t>Utcubamba</t>
  </si>
  <si>
    <t>Jirón Miguel Grau N° 762, Bagua Grande</t>
  </si>
  <si>
    <t>Plaza de armas de la ciudad</t>
  </si>
  <si>
    <t xml:space="preserve">Jimmy </t>
  </si>
  <si>
    <t xml:space="preserve">Escajadillo </t>
  </si>
  <si>
    <t>Zuta</t>
  </si>
  <si>
    <t>42268911</t>
  </si>
  <si>
    <t>jiescazut@gmail.com;</t>
  </si>
  <si>
    <t>acrikchariyl.bg@gmail.com;</t>
  </si>
  <si>
    <t>www.facebook.com/rikchariy.llaqta</t>
  </si>
  <si>
    <t>www.facebook.com/groups/familiarickchariy/?ref=share</t>
  </si>
  <si>
    <t>I Festival Nacional de danzas y Estampas folkloricas 2018</t>
  </si>
  <si>
    <t>I festival Internacional de bailes y danzas en parejas</t>
  </si>
  <si>
    <t>686 - 2020-DGIA/MC</t>
  </si>
  <si>
    <t>2020-0070541</t>
  </si>
  <si>
    <t>S0502</t>
  </si>
  <si>
    <t>AGRUPACIÓN FOLKLÓRICA “TUSUYNINCHIS LLAQTA”</t>
  </si>
  <si>
    <t>Calle Guyana N° 211, Urbanización El Parral</t>
  </si>
  <si>
    <t>Guyana Nº 213</t>
  </si>
  <si>
    <t xml:space="preserve">Jimmy Humberto </t>
  </si>
  <si>
    <t xml:space="preserve">Leon </t>
  </si>
  <si>
    <t>43335637</t>
  </si>
  <si>
    <t>jimmyleonespinoza@gmail.com;</t>
  </si>
  <si>
    <t>aftusuyninchisllaqta@hotmail.com;</t>
  </si>
  <si>
    <t>Concurso de Danzas y Estampas Folklóricas "El Huaraquero"</t>
  </si>
  <si>
    <t>I Curso de actualización en Danzas Folklóricas</t>
  </si>
  <si>
    <t>698 - 2020-DGIA/MC</t>
  </si>
  <si>
    <t>2020-0070468</t>
  </si>
  <si>
    <t>S0500</t>
  </si>
  <si>
    <t>ESCUELA DE MARINERA NORTEÑA Y BALLET FOLKLORICO DANESPA PERU</t>
  </si>
  <si>
    <t>Calle San Sebastían N° 405</t>
  </si>
  <si>
    <t>Calle San Sebastián Nº 455</t>
  </si>
  <si>
    <t>Cabanillas</t>
  </si>
  <si>
    <t>46083600</t>
  </si>
  <si>
    <t>jjdanz_peru@hotmail.com;</t>
  </si>
  <si>
    <t>Bailemos en honor a Santa Rosa de Lima</t>
  </si>
  <si>
    <t>Tradiciones para todos</t>
  </si>
  <si>
    <t>700 - 2020-DGIA/MC</t>
  </si>
  <si>
    <t>2020-0069936</t>
  </si>
  <si>
    <t>S0488</t>
  </si>
  <si>
    <t>MÉDULA SALA DE TEATRO E INVESTIGACIÓN</t>
  </si>
  <si>
    <t>Jirón Moquegua N° 112, Interior 110</t>
  </si>
  <si>
    <t>Jirón Moquegua Nº 112</t>
  </si>
  <si>
    <t xml:space="preserve">Zoila Isabel </t>
  </si>
  <si>
    <t>Corzo</t>
  </si>
  <si>
    <t>44826018</t>
  </si>
  <si>
    <t>936075813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</si>
  <si>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</si>
  <si>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</si>
  <si>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</si>
  <si>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</si>
  <si>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</si>
  <si>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Sala de Teatro</t>
  </si>
  <si>
    <t>Laboratorio de Investigación psicofísica para el teatro</t>
  </si>
  <si>
    <t>702 - 2020-DGIA/MC</t>
  </si>
  <si>
    <t>2020-0065573</t>
  </si>
  <si>
    <t>S0484</t>
  </si>
  <si>
    <t>BALLET FOLKLORICO TUSUY PACHA PERÚ</t>
  </si>
  <si>
    <t>Jirón Los Claveles, Manzana T, Lote 15, Zona B, p.j. Campo de Marte</t>
  </si>
  <si>
    <t>Jirón Los Claveles, Manzana T, Lote 15.</t>
  </si>
  <si>
    <t xml:space="preserve">Cesar Valerio </t>
  </si>
  <si>
    <t>Veleto</t>
  </si>
  <si>
    <t>Morello</t>
  </si>
  <si>
    <t>29628547</t>
  </si>
  <si>
    <t>cesarveleto@hotmail.com;</t>
  </si>
  <si>
    <t>tusuypachaperu0@hotmail.com;</t>
  </si>
  <si>
    <t>RECOPILACION Y ESTUDIO DE LA DANZA, MUSICA, RITUALES Y COSTUMBRES DE LA COMUNIDAD CAMPESINA DE TORO EN EL DISTRITO DE TORO - LA UNION - AREQUIPA.</t>
  </si>
  <si>
    <t>TALLERES ESCUELA ACTIVA DE ARTE ( danza, música, teatro y artes plásticas)</t>
  </si>
  <si>
    <t>706 - 2020-DGIA/MC</t>
  </si>
  <si>
    <t>2020-0063543</t>
  </si>
  <si>
    <t>S0510</t>
  </si>
  <si>
    <t>COMPAÑÍA DE DANZAS HAWKAYARI PERU</t>
  </si>
  <si>
    <t>Calle Los Cauchos N° 212</t>
  </si>
  <si>
    <t>Calle Cauchos N° 232</t>
  </si>
  <si>
    <t>Angel Noel</t>
  </si>
  <si>
    <t>Tarmeño</t>
  </si>
  <si>
    <t>41220215</t>
  </si>
  <si>
    <t>hawkayariperu20@gmail.com;</t>
  </si>
  <si>
    <t>https://www.facebook.com/danzahawkayariperu</t>
  </si>
  <si>
    <t>TALLER DE DANZA DENOMINADO “EL AGUSTINO FORJANDO CULTURA ”</t>
  </si>
  <si>
    <t>FESTIVAL INTERNACIONAL DE DANZAS FOLCLÓRICAS “ UNIENDO FRONTERAS ”</t>
  </si>
  <si>
    <t>705 - 2020-DGIA/MC</t>
  </si>
  <si>
    <t>2020-0072155</t>
  </si>
  <si>
    <t>S0507</t>
  </si>
  <si>
    <t>ARCA ACTUANDO CON RESPETO CARIÑO Y AMOR</t>
  </si>
  <si>
    <t>Avenida Nueva Toledo N° 128</t>
  </si>
  <si>
    <t>Belén</t>
  </si>
  <si>
    <t>Sandra Ines</t>
  </si>
  <si>
    <t>Vidal</t>
  </si>
  <si>
    <t>Binasco</t>
  </si>
  <si>
    <t>10611908</t>
  </si>
  <si>
    <t>991820936</t>
  </si>
  <si>
    <t>asociacionapoyosocialarca@gmail.com;</t>
  </si>
  <si>
    <t>https://www.facebook.com/arcaeducacion</t>
  </si>
  <si>
    <t>Cuenta Cuentos Culturales</t>
  </si>
  <si>
    <t>Talleres Productivos Culturales</t>
  </si>
  <si>
    <t>704 - 2020-DGIA/MC</t>
  </si>
  <si>
    <t>2020-0072114</t>
  </si>
  <si>
    <t>S0512</t>
  </si>
  <si>
    <t>GRUPO ELITE CRECIENDO</t>
  </si>
  <si>
    <t>Avenida Gregorio Albarracín N° 520</t>
  </si>
  <si>
    <t>Coronel Gregorio Albarracin Lanchipa</t>
  </si>
  <si>
    <t>Avenida La Cultura N° 20</t>
  </si>
  <si>
    <t xml:space="preserve">Breno Roberto </t>
  </si>
  <si>
    <t>Pino</t>
  </si>
  <si>
    <t>Tintaya</t>
  </si>
  <si>
    <t>41315479</t>
  </si>
  <si>
    <t>elitecreciendo40@gmail.com;</t>
  </si>
  <si>
    <t>https://web.facebook.com/grupo-elite-creciendo-liderazgo-y-producci%c3%b3n-101306564971798</t>
  </si>
  <si>
    <t>Taller de Expresión Corporal - Danzas y Baile moderno</t>
  </si>
  <si>
    <t>Festival Artístico de Talentos</t>
  </si>
  <si>
    <t>710 - 2020-DGIA/MC</t>
  </si>
  <si>
    <t>2020-0072611</t>
  </si>
  <si>
    <t>S0511</t>
  </si>
  <si>
    <t>AGRUPACIÓN CULTURAL GUARDIANES DE LA HUACA BELLAVISTA</t>
  </si>
  <si>
    <t>Pasaje Luxemburgo N° 191, (502) Los Sauces</t>
  </si>
  <si>
    <t>Santa Anita</t>
  </si>
  <si>
    <t>Avenida Los Virreyes</t>
  </si>
  <si>
    <t>Roxana</t>
  </si>
  <si>
    <t>10306532</t>
  </si>
  <si>
    <t>roxigoto@gmail.com;</t>
  </si>
  <si>
    <t>https://www.facebook.com/guardianesdelahuacabellavista</t>
  </si>
  <si>
    <t>Visitas Temáticas en la Huaca Bellavista</t>
  </si>
  <si>
    <t>“La Huaca Bellavista en tu colegio”</t>
  </si>
  <si>
    <t>703 - 2020-DGIA/MC</t>
  </si>
  <si>
    <t>2020-0072203</t>
  </si>
  <si>
    <t>S0513</t>
  </si>
  <si>
    <t>ASOCIACION CULTURAL SOL DE SOLES CENTRO DE ARTES Y ESTUDIOS TRADICIONALES</t>
  </si>
  <si>
    <t>Calle Urbanización Aprovite C-3</t>
  </si>
  <si>
    <t>Calle Jardín Sagrado, Avenida El Sol N° 603-A.</t>
  </si>
  <si>
    <t>Vanessa</t>
  </si>
  <si>
    <t>Vera</t>
  </si>
  <si>
    <t>Valencia</t>
  </si>
  <si>
    <t>72945326</t>
  </si>
  <si>
    <t>vanessaveravalencia4@gmail.com;</t>
  </si>
  <si>
    <t>https://www.facebook.com/soldelossoles</t>
  </si>
  <si>
    <t>Artes visuales y artesanía</t>
  </si>
  <si>
    <t>Otro :: ELABORACIÓN DE MATERIALES DIDÁCTICOS</t>
  </si>
  <si>
    <t>“HATUN INTI. Esplendor y continuidad en el Arte Textil Q’ero”</t>
  </si>
  <si>
    <t>ICONOGRAFÍA DEL SUR, Cosmovisión Andina a través de las Artes y Oficios.</t>
  </si>
  <si>
    <t>707 - 2020-DGIA/MC</t>
  </si>
  <si>
    <t>2020-0073067</t>
  </si>
  <si>
    <t>S0515</t>
  </si>
  <si>
    <t>ASOCIACIÓN CULTURAL LLAKUI TUSUY</t>
  </si>
  <si>
    <t>Picsi</t>
  </si>
  <si>
    <t>Avenida Miguel Grau N° 621, Picsi</t>
  </si>
  <si>
    <t>Avenida Almirante Miguel Grau N° 1132</t>
  </si>
  <si>
    <t>Bobadilla</t>
  </si>
  <si>
    <t xml:space="preserve"> 47646883</t>
  </si>
  <si>
    <t>930229436</t>
  </si>
  <si>
    <t>marcoantoniosanchezbobadilla2@gmail.com;</t>
  </si>
  <si>
    <t>https://www.facebook.com/maria.bonillavelasquez</t>
  </si>
  <si>
    <t>Otro :: IMITACIONES</t>
  </si>
  <si>
    <t>FESTIVAL DE DANZAS INTERNACIONAL "PICSI TIENES QUE BRILLAR" TIENE COMO FINALIDAD DE PRESERVAR Y DIFUNDIR</t>
  </si>
  <si>
    <t>I CONCURSO DE BAILE " YA NO MÁS" PARA CONCIENTIZAR LA NO VIOLENCIA CONTRA LA MUJER.</t>
  </si>
  <si>
    <t>709 - 2020-DGIA/MC</t>
  </si>
  <si>
    <t>2020-0073723</t>
  </si>
  <si>
    <t>S0516</t>
  </si>
  <si>
    <t>ASOCIACION CIVIL EDUCATIVO Y CULTURAL WAYNA RAYMI</t>
  </si>
  <si>
    <t>Manzana L, Lote 20, Pueblo Joven Federico Villarreal</t>
  </si>
  <si>
    <t>Pasaje Villarreal N° 161</t>
  </si>
  <si>
    <t>Leidy</t>
  </si>
  <si>
    <t xml:space="preserve">Felix Fernando </t>
  </si>
  <si>
    <t xml:space="preserve">Silva </t>
  </si>
  <si>
    <t>Barco</t>
  </si>
  <si>
    <t>40484483</t>
  </si>
  <si>
    <t>985452098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</si>
  <si>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</si>
  <si>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</si>
  <si>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</si>
  <si>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</si>
  <si>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2 - 2021-DGIA/MC</t>
  </si>
  <si>
    <t>2020-0074418</t>
  </si>
  <si>
    <t>S0498</t>
  </si>
  <si>
    <t>CIRCO SOCIAL</t>
  </si>
  <si>
    <t>Jirón Cuzco N° 3258</t>
  </si>
  <si>
    <t>Jirón Cuzco N° 3248</t>
  </si>
  <si>
    <t>Cori</t>
  </si>
  <si>
    <t>Barrantes</t>
  </si>
  <si>
    <t>10860508</t>
  </si>
  <si>
    <t>993991511</t>
  </si>
  <si>
    <t>produccioneskoko@hotmail.com;</t>
  </si>
  <si>
    <t>https://www.facebook.com/circosocialenperu</t>
  </si>
  <si>
    <t>Circo Social en San Martín de Porres</t>
  </si>
  <si>
    <t>Circo Social</t>
  </si>
  <si>
    <t>708 - 2020-DGIA/MC</t>
  </si>
  <si>
    <t>2020-0069828</t>
  </si>
  <si>
    <t>S0517</t>
  </si>
  <si>
    <t>CENTRO CULTURAL “TAKI DANZA”</t>
  </si>
  <si>
    <t>Jirón Alto Yauli N° 535</t>
  </si>
  <si>
    <t>Jiron Rockovich N° 416</t>
  </si>
  <si>
    <t xml:space="preserve">Juan Carlos </t>
  </si>
  <si>
    <t xml:space="preserve">Calixto </t>
  </si>
  <si>
    <t>Cuello</t>
  </si>
  <si>
    <t>42665164</t>
  </si>
  <si>
    <t>990859758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</si>
  <si>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</si>
  <si>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</si>
  <si>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</si>
  <si>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</si>
  <si>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INVESTIGACION DE LA DANZA FIESTA PATRONAL DE LA VIRGEN DE LAS NIEVES DE VILLA DE PASCO</t>
  </si>
  <si>
    <t>VEN Y APRENDE JUGANDO CON LAS VACACIONES CULTURALES</t>
  </si>
  <si>
    <t>5 - 2021-DGIA/MC</t>
  </si>
  <si>
    <t>2020-0074863</t>
  </si>
  <si>
    <t>S0521</t>
  </si>
  <si>
    <t>ZAMAKUMBA</t>
  </si>
  <si>
    <t>Avenida José Gálvez N° 1056</t>
  </si>
  <si>
    <t>Avenida José Gálvez N° 987, Casco Urbano</t>
  </si>
  <si>
    <t xml:space="preserve">Cristhian Rousbelt </t>
  </si>
  <si>
    <t xml:space="preserve">Chafloque </t>
  </si>
  <si>
    <t>70401043</t>
  </si>
  <si>
    <t>977259668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</si>
  <si>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</si>
  <si>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</si>
  <si>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</si>
  <si>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</si>
  <si>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</si>
  <si>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</si>
  <si>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MULTIBLOCO YIBAMBÉ</t>
  </si>
  <si>
    <t>WORK SHOP DE SAMBA REGGAE</t>
  </si>
  <si>
    <t>6 - 2021-DGIA/MC</t>
  </si>
  <si>
    <t>2020-0083759</t>
  </si>
  <si>
    <t>S0505</t>
  </si>
  <si>
    <t>Fraternidad Folclórica Sentimiento Perú Huacho</t>
  </si>
  <si>
    <t>Caleta de Carquin</t>
  </si>
  <si>
    <t>Calle 27 de Octubre N° 334 Carquin</t>
  </si>
  <si>
    <t>Av Centenario N° 671</t>
  </si>
  <si>
    <t xml:space="preserve">Waninger </t>
  </si>
  <si>
    <t>Pardo</t>
  </si>
  <si>
    <t>44467909</t>
  </si>
  <si>
    <t>986753783</t>
  </si>
  <si>
    <t>waninger11@hotmail.com;</t>
  </si>
  <si>
    <t>954555421</t>
  </si>
  <si>
    <t>https://www.facebook.com/sentimientoperuhuacho/</t>
  </si>
  <si>
    <t>Otro :: conversatorios culturales</t>
  </si>
  <si>
    <t>concurso de danzas " EL VICHAMA DE ORO 2018"</t>
  </si>
  <si>
    <t>TALLER DE VERANO - DANZA</t>
  </si>
  <si>
    <t>7 - 2021-DGIA/MC</t>
  </si>
  <si>
    <t>2020-0071606</t>
  </si>
  <si>
    <t>S0506</t>
  </si>
  <si>
    <t>Banda de Pastores “Cristo Moreno Señor de Luren” Ica</t>
  </si>
  <si>
    <t>Palpa</t>
  </si>
  <si>
    <t>Urbanización 12 de Noviembre, Manzana C, Lote 11</t>
  </si>
  <si>
    <t>Carretera Panamericana Sur b19</t>
  </si>
  <si>
    <t xml:space="preserve">Leonid Edwar </t>
  </si>
  <si>
    <t xml:space="preserve">Hinostroza </t>
  </si>
  <si>
    <t>41774263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</si>
  <si>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</si>
  <si>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</si>
  <si>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</si>
  <si>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</si>
  <si>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</si>
  <si>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Convocatoria: Campaña de Negrito 2018 – 2019</t>
  </si>
  <si>
    <t>Concurso de Bandas de Pastores “Cristo de Oro 2020”</t>
  </si>
  <si>
    <t>8 - 2021-DGIA/MC</t>
  </si>
  <si>
    <t>2020-0071630</t>
  </si>
  <si>
    <t>S0525</t>
  </si>
  <si>
    <t>ASOCIACIÓN CULTURAL FOLCLÓRICA “SIN FRONTERAS”</t>
  </si>
  <si>
    <t>Avenida Roberto Costa N° 116, Urbanización Santa Rosa</t>
  </si>
  <si>
    <t>Calle del Medio N° 100</t>
  </si>
  <si>
    <t xml:space="preserve">Víctor Manuel </t>
  </si>
  <si>
    <t xml:space="preserve">Bereche </t>
  </si>
  <si>
    <t>Tocto</t>
  </si>
  <si>
    <t>48089134</t>
  </si>
  <si>
    <t>964870957</t>
  </si>
  <si>
    <t>ps.victorbereche@hotmail.com;</t>
  </si>
  <si>
    <t>https://www.facebook.com/a.c.f.sinfronteras</t>
  </si>
  <si>
    <t>Festival de Danzas folclóricas "Fiesta Muchik"</t>
  </si>
  <si>
    <t>Taller de danzas folclóricas</t>
  </si>
  <si>
    <t>10 - 2021-DGIA/MC</t>
  </si>
  <si>
    <t>2020-0087024</t>
  </si>
  <si>
    <t>S0523</t>
  </si>
  <si>
    <t>ASOCIACION CULTURAL YAWAR CHICCHI</t>
  </si>
  <si>
    <t>Calle UCV 08, lote 50, Zona A, Huaycán</t>
  </si>
  <si>
    <t>Av. Separadora Industrial Nº 1254</t>
  </si>
  <si>
    <t xml:space="preserve">Angel Rubiño </t>
  </si>
  <si>
    <t xml:space="preserve">Cataño </t>
  </si>
  <si>
    <t>07626701</t>
  </si>
  <si>
    <t>997215713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</si>
  <si>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</si>
  <si>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</si>
  <si>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</si>
  <si>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</si>
  <si>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</si>
  <si>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BALLET DE DANZANTES DE TIJERAS YAWAR CHICCHI: Está conformado de 8 Danzantes de tijeras de largos años de trayectoria</t>
  </si>
  <si>
    <t>PASCUAS COSTUMBRISTA DE TAYACAJA HUANCAVELICA DE LA AGRUPACIÓN CULTURAL YAWAR CHICCHI</t>
  </si>
  <si>
    <t>11 - 2021-DGIA/MC</t>
  </si>
  <si>
    <t>2020-0085925</t>
  </si>
  <si>
    <t>03.09.21 Se cambió el correo de la organización debido a un error material.
07.09.21 Se cambió el celular y correo de la persona representante y de la organización.</t>
  </si>
  <si>
    <t>S0514</t>
  </si>
  <si>
    <t>Fraternidad Cultural Tinkus Kay’sur</t>
  </si>
  <si>
    <t>Manzana R, Lote 4, República Alemana</t>
  </si>
  <si>
    <t>Avenida Mariano Pastor Sevilla 5</t>
  </si>
  <si>
    <t xml:space="preserve">Jean Carlos </t>
  </si>
  <si>
    <t>Huanca</t>
  </si>
  <si>
    <t>Ñope</t>
  </si>
  <si>
    <t>72203884</t>
  </si>
  <si>
    <t>carloshuanca260@gmail.com;</t>
  </si>
  <si>
    <t>https://www.facebook.com/kaysur.lima.7/</t>
  </si>
  <si>
    <t>Open House "Casa Abierta"</t>
  </si>
  <si>
    <t>Convocatoria para Candelaria de Lima</t>
  </si>
  <si>
    <t>18 - 2021-DGIA/MC</t>
  </si>
  <si>
    <t>2020-0073166</t>
  </si>
  <si>
    <t>S0524</t>
  </si>
  <si>
    <t>Asociación Civil Cultural y Educativa Sacharuna Danza y Cultura</t>
  </si>
  <si>
    <t>Calle 1, Los Lirios, Miguel Grau</t>
  </si>
  <si>
    <t>Plaza Cívica de Pro (14,79 km) 15307, Los Olivos</t>
  </si>
  <si>
    <t xml:space="preserve">Wilmer </t>
  </si>
  <si>
    <t xml:space="preserve">Riojas </t>
  </si>
  <si>
    <t>Falen</t>
  </si>
  <si>
    <t>41284423</t>
  </si>
  <si>
    <t>https://www.facebook.com/sacharunadanzacultura</t>
  </si>
  <si>
    <t>71 - 2021-DGIA/MC</t>
  </si>
  <si>
    <t>2020-0086097</t>
  </si>
  <si>
    <t>S0528</t>
  </si>
  <si>
    <t>Agrupación Cultural Proyecciones Peruanas</t>
  </si>
  <si>
    <t>Calle Ñ, Centro Poblado Nuevo Amanecer</t>
  </si>
  <si>
    <t>Perú N° 409</t>
  </si>
  <si>
    <t xml:space="preserve">Javier Raul </t>
  </si>
  <si>
    <t xml:space="preserve">Broncano </t>
  </si>
  <si>
    <t>46825244</t>
  </si>
  <si>
    <t>jrbm_12_14@hotmail.com;</t>
  </si>
  <si>
    <t>https://m.facebook.com/story.php?story_fbid=1491928004257103&amp;id=737313649718546</t>
  </si>
  <si>
    <t>https://youtu.be/8q3o7r0yrdo</t>
  </si>
  <si>
    <t>Festival "FESTITALENTO"</t>
  </si>
  <si>
    <t>LOS NEGRITOS DE LA CAMPIÑA LOS NATURALES</t>
  </si>
  <si>
    <t>72 - 2021-DGIA/MC</t>
  </si>
  <si>
    <t>2020-0088812</t>
  </si>
  <si>
    <t>S0527</t>
  </si>
  <si>
    <t>Centro de Promoción de Sabidurías Interculturales - CEPROSI</t>
  </si>
  <si>
    <t>Calle Trinidad Enriquez B3-A</t>
  </si>
  <si>
    <t>Canchis</t>
  </si>
  <si>
    <t>San Pedro</t>
  </si>
  <si>
    <t>Via de Acceso Raqchi</t>
  </si>
  <si>
    <t xml:space="preserve">Elena Soledad </t>
  </si>
  <si>
    <t xml:space="preserve">Pardo </t>
  </si>
  <si>
    <t>23982026</t>
  </si>
  <si>
    <t>ceprosiperu@gmail.com;</t>
  </si>
  <si>
    <t>https://www.facebook.com/ceprosicusco</t>
  </si>
  <si>
    <t>WATUNAKUY, ritual a las semillas para el renacer de la espiritualidad y diversidad biocultural</t>
  </si>
  <si>
    <t>Willkamayu rio sagrado, Festival para la madre agua</t>
  </si>
  <si>
    <t>76 - 2021-DGIA/MC</t>
  </si>
  <si>
    <t>2020-0087949</t>
  </si>
  <si>
    <t>S0526</t>
  </si>
  <si>
    <t>Cofradía Intelectual Qhapaq Yachay</t>
  </si>
  <si>
    <t xml:space="preserve">Leylys de la Rosa </t>
  </si>
  <si>
    <t xml:space="preserve">Gutierrez </t>
  </si>
  <si>
    <t>Ccoscco</t>
  </si>
  <si>
    <t>23930992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</si>
  <si>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</si>
  <si>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</si>
  <si>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</si>
  <si>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</si>
  <si>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</si>
  <si>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I CICLO DE CAPACITACION EN PROTOCOLOS DE ATENCION AL VISITANTE LOCAL Y NACIONAL, EN SUS SEGMENTOS DEMOGRAFICOS Y PSICOGRAFICOS MAS IMPORTANTES</t>
  </si>
  <si>
    <t>I CURSO TALLER: “HISTORIAS TRASCENDENTALES DE LOS BARRIOS, PARROQUIAS Y CALLES TRADICIONALES DEL CUSCO”</t>
  </si>
  <si>
    <t>73 - 2021-DGIA/MC</t>
  </si>
  <si>
    <t>2020-0087700</t>
  </si>
  <si>
    <t>S0544</t>
  </si>
  <si>
    <t>ASOCIACIÓN CULTURAL C.I.D.A.N. MI PERÚ (CENTRO DE INVESTIGACIÓN Y DIFUSIÓN DE ARTE NATIVO MI PERÚ)</t>
  </si>
  <si>
    <t>Jirón José Díaz 941 - Zona D</t>
  </si>
  <si>
    <t>Calle Jose Diaz N° 941</t>
  </si>
  <si>
    <t>Anita Maribel</t>
  </si>
  <si>
    <t>missanitafolk1@gmail.com;</t>
  </si>
  <si>
    <t>folkloremiperu@gmail.com;</t>
  </si>
  <si>
    <t>www.folkloremiperu.com</t>
  </si>
  <si>
    <t>“Encuentro mundial de folklore Mi Perú”</t>
  </si>
  <si>
    <t>Pasacalle de las culturas peruanas</t>
  </si>
  <si>
    <t>390 - 2021-DGIA/MC</t>
  </si>
  <si>
    <t>2021-0000849</t>
  </si>
  <si>
    <t>S0538</t>
  </si>
  <si>
    <t>ASOCIACIÓN QOSQO MAKI</t>
  </si>
  <si>
    <t>Calle Fierro N° 525</t>
  </si>
  <si>
    <t>Calle Fierro N° 291</t>
  </si>
  <si>
    <t>Walker Fausto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</si>
  <si>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</si>
  <si>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</si>
  <si>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</si>
  <si>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</si>
  <si>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</si>
  <si>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</si>
  <si>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¿Y tu que final le pones?</t>
  </si>
  <si>
    <t>La sala cultural Qosqo Maki</t>
  </si>
  <si>
    <t>391 - 2021-DGIA/MC</t>
  </si>
  <si>
    <t>2020-0092993</t>
  </si>
  <si>
    <t>S0547</t>
  </si>
  <si>
    <t>ASOCIACIÓN FOLKLORICA URIN QANCHIS</t>
  </si>
  <si>
    <t>Calle Pacioli Mz L, Lote 12, Villa Victoria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</si>
  <si>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</si>
  <si>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</si>
  <si>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</si>
  <si>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</si>
  <si>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</si>
  <si>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</si>
  <si>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</si>
  <si>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</si>
  <si>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Concurso De Danzas y Estampas Folkloricas“LLAQTAMANTA LLAQTAPAQ” modalidad Virtual</t>
  </si>
  <si>
    <t>Fomentar la Investigación de danzas folkloricas peruanas</t>
  </si>
  <si>
    <t>400 - 2021-DGIA/MC</t>
  </si>
  <si>
    <t>2021-0002099</t>
  </si>
  <si>
    <t>S0546</t>
  </si>
  <si>
    <t>GRUPO FOLKLORICO “PASION Y SENTIMIENTO CULTURAL”</t>
  </si>
  <si>
    <t>Tumbes 277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</si>
  <si>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</si>
  <si>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</si>
  <si>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</si>
  <si>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</si>
  <si>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</si>
  <si>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</si>
  <si>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I CONCURSO DE DANZAS Y ESTAMPAS FOLKORICAS, DENOMINADO “CATACAOS COLOR Y TRADICIÓN</t>
  </si>
  <si>
    <t>PORQUE SIEMPRE HAY UNA LUZ DE ESPERANZA AL FINAL DEL CAMINO</t>
  </si>
  <si>
    <t>396 - 2021-DGIA/MC</t>
  </si>
  <si>
    <t>2021-0002092</t>
  </si>
  <si>
    <t>S0548</t>
  </si>
  <si>
    <t>ASOCIACION COLECTIVO REBA - COLECTIVO REBA</t>
  </si>
  <si>
    <t>Las Campanillas N°149, dpt 601 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</si>
  <si>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</si>
  <si>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</si>
  <si>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</si>
  <si>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</si>
  <si>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</si>
  <si>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</si>
  <si>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</si>
  <si>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</si>
  <si>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</si>
  <si>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Salidas culturales REBA</t>
  </si>
  <si>
    <t>Muralización colectiva en caserío "Las Brisas de Abancay", Pucallpa, Ucayali</t>
  </si>
  <si>
    <t>394 - 2021-DGIA/MC</t>
  </si>
  <si>
    <t>2021-0003784</t>
  </si>
  <si>
    <t>S0539</t>
  </si>
  <si>
    <t>CINECLUB CINEKINESIS</t>
  </si>
  <si>
    <t>Jirón Ayacucho 779, Departamento 306 - Centro histórico de Trujillo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</si>
  <si>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</si>
  <si>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</si>
  <si>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</si>
  <si>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</si>
  <si>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</si>
  <si>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</si>
  <si>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</si>
  <si>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</si>
  <si>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“Jueves de Cinekinesis” (proyecciones de largometrajes y cortometrajes semanales)</t>
  </si>
  <si>
    <t>“Talleres de cine”</t>
  </si>
  <si>
    <t>115 - 2021-DGIA/MC</t>
  </si>
  <si>
    <t>2020-0095947</t>
  </si>
  <si>
    <t>S0537</t>
  </si>
  <si>
    <t>ASOCIACIÓN CULTURAL TARPUY PERÚ</t>
  </si>
  <si>
    <t>Avenida Juan Vicente Nicolini N° 546</t>
  </si>
  <si>
    <t>Juan Vicente Nicolini N° 546</t>
  </si>
  <si>
    <t>Dany Miguel</t>
  </si>
  <si>
    <t>Marcelo</t>
  </si>
  <si>
    <t>danylarreamarcelo10@gmail.com;</t>
  </si>
  <si>
    <t>Otro :: Danzas Folkloricas</t>
  </si>
  <si>
    <t>CREACIÓN DE UNA ESCUELA DE FORMACIÓN ARTÍSTICA PARA LA COMUNIDAD DE FORMA GRATUITA</t>
  </si>
  <si>
    <t>PROMOVER LA RECUPERAR LOS ESPACIOS PÚBLICOS PARA EL DESARROLLO DE ACTIVIDADES CULTURALES</t>
  </si>
  <si>
    <t>130 - 2021-DGIA/MC</t>
  </si>
  <si>
    <t>2020-0092948</t>
  </si>
  <si>
    <t>S0558</t>
  </si>
  <si>
    <t>MANICOMIO ROSA TEATRO</t>
  </si>
  <si>
    <t>Manzana 15, Lote 12, Soriano Infante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</si>
  <si>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</si>
  <si>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</si>
  <si>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</si>
  <si>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</si>
  <si>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</si>
  <si>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</si>
  <si>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I ENCUENTRO DE TÍTERES EN EL MANICOMIO</t>
  </si>
  <si>
    <t>Cuentos y música andina</t>
  </si>
  <si>
    <t>127 - 2021-DGIA/MC</t>
  </si>
  <si>
    <t>2021-0007286</t>
  </si>
  <si>
    <t>S0557</t>
  </si>
  <si>
    <t>ASOCIACION CULTURAL LLAQTA</t>
  </si>
  <si>
    <t>Rimac</t>
  </si>
  <si>
    <t>Calle 8, Lote 7, Manzana F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</si>
  <si>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</si>
  <si>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</si>
  <si>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</si>
  <si>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</si>
  <si>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</si>
  <si>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FESTIVAL MENDOCITA COMPARTE CULTURA</t>
  </si>
  <si>
    <t>“LA QACHWA EN AYACUCHO” RELATOS Y CANCIONES</t>
  </si>
  <si>
    <t>129 - 2021-DGIA/MC</t>
  </si>
  <si>
    <t>2021-0006455</t>
  </si>
  <si>
    <t>S0566</t>
  </si>
  <si>
    <t>AGRUPACIÓN FOLCLÓRICA SENTIMIENTO Y CORAZÓN</t>
  </si>
  <si>
    <t>Asentamiento Humano José Carlos Mariátegui, Manzana F, Lote 02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</si>
  <si>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</si>
  <si>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</si>
  <si>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</si>
  <si>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</si>
  <si>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</si>
  <si>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</si>
  <si>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</si>
  <si>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"II Festival de Danzas Folklóricas 2019 organizado por la Agrupación Folklórica Sentimiento y Corazón”</t>
  </si>
  <si>
    <t>Taller de Danzas Folklóricas</t>
  </si>
  <si>
    <t>184 - 2021-DGIA/MC</t>
  </si>
  <si>
    <t xml:space="preserve"> 2021-0009237</t>
  </si>
  <si>
    <t>S0592</t>
  </si>
  <si>
    <t>AMIGOS DEL SOL</t>
  </si>
  <si>
    <t>Avenida Ingenieros 315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</si>
  <si>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</si>
  <si>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</si>
  <si>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</si>
  <si>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</si>
  <si>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</si>
  <si>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</si>
  <si>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</si>
  <si>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</si>
  <si>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</si>
  <si>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Conversatorio: La Otra Educación- Proyectos Culturales para las infancias</t>
  </si>
  <si>
    <t>Taller Palabras Poderosas</t>
  </si>
  <si>
    <t>186 - 2021-DGIA/MC</t>
  </si>
  <si>
    <t>2021-0023304</t>
  </si>
  <si>
    <t>S0572</t>
  </si>
  <si>
    <t>ASOCIACIÓN CULTURAL MISKI TUSUY</t>
  </si>
  <si>
    <t>Jirón Prolongación Aguilar N° 131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</si>
  <si>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</si>
  <si>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</si>
  <si>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</si>
  <si>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</si>
  <si>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</si>
  <si>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</si>
  <si>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</si>
  <si>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</si>
  <si>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</si>
  <si>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</si>
  <si>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Investigación de la Danza "Jija Huanca" pasos, mudanzas y vestimenta</t>
  </si>
  <si>
    <t>“Investigación y elaboración de trajes de los personajes del turco y la dama de la danza de los negritos de Huánuco”</t>
  </si>
  <si>
    <t>182 - 2021-DGIA/MC</t>
  </si>
  <si>
    <t>2021-0011395</t>
  </si>
  <si>
    <t>S0591</t>
  </si>
  <si>
    <t>CENTRO DE INVESTIGACIÓN Y DIFUSIÓN FOLCLÓRICA "PAÑUELOS CAJAMARQUINOS"</t>
  </si>
  <si>
    <t>Manzana B, Lote 6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</si>
  <si>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</si>
  <si>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</si>
  <si>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</si>
  <si>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</si>
  <si>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</si>
  <si>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</si>
  <si>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Trabajo de investigación y difusión “Danza Emplumados de Huayllabamba”</t>
  </si>
  <si>
    <t xml:space="preserve">Talleres vacacionales desde el año 2015 a niños menores de 12 años con recursos económicos bajos 
</t>
  </si>
  <si>
    <t>183 - 2021-DGIA/MC</t>
  </si>
  <si>
    <t>2021-0022367</t>
  </si>
  <si>
    <t>S0567</t>
  </si>
  <si>
    <t>UNIDAD ARTISTICA "MAFIA CHOLA"</t>
  </si>
  <si>
    <t>Calle Cerro de Pasco N° 164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</si>
  <si>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</si>
  <si>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</si>
  <si>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</si>
  <si>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</si>
  <si>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</si>
  <si>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</si>
  <si>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"ACHORANDO TU CUADRA"</t>
  </si>
  <si>
    <t>"DESCUBRO Y CREO"</t>
  </si>
  <si>
    <t>198 - 2021-DGIA/MC</t>
  </si>
  <si>
    <t>2021-0009239</t>
  </si>
  <si>
    <t>S0568</t>
  </si>
  <si>
    <t>CENTRO DE ESTUDIO Y DIFUSIÓN DEL FOLKLORE “ATINCHIK PERÚ “</t>
  </si>
  <si>
    <t>Avenida San Luis N° 2950, Manzana A, Lote 1</t>
  </si>
  <si>
    <t>Avenida Parque del Maestro</t>
  </si>
  <si>
    <t>Araceli Emilia</t>
  </si>
  <si>
    <t>Vega</t>
  </si>
  <si>
    <t>aracelisisari@gmail.com;</t>
  </si>
  <si>
    <t>https://www.facebook.com/atinchikperu/</t>
  </si>
  <si>
    <t>"Celebracion de nuestro bicentenario, desde nuestras casas"</t>
  </si>
  <si>
    <t>FIESTAS PATRIAS DE MI PERU (UNA MIRADA A NUESTRAS COSTUMBRES</t>
  </si>
  <si>
    <t>201 - 2021-DGIA/MC</t>
  </si>
  <si>
    <t>2021-0009335</t>
  </si>
  <si>
    <t>S0576</t>
  </si>
  <si>
    <t>Misky Wayra</t>
  </si>
  <si>
    <t>Constantino Carvallo 124 2do. Piso, Urbanización Santa Catalina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</si>
  <si>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</si>
  <si>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</si>
  <si>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</si>
  <si>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</si>
  <si>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</si>
  <si>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</si>
  <si>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</si>
  <si>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</si>
  <si>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Proyecto de acompañamiento remoto "Contigo a la distancia" en Nocheto, El Agustino, y en la Comunidad Campesina "San Antonio de Cusicancha"</t>
  </si>
  <si>
    <t>Fomentando una cultura de paz</t>
  </si>
  <si>
    <t>220 - 2021-DGIA/MC</t>
  </si>
  <si>
    <t>2021-0015406</t>
  </si>
  <si>
    <t>S0589</t>
  </si>
  <si>
    <t>ASOCIACIÓN CULTURAL ARTE VIVO</t>
  </si>
  <si>
    <t>Avenida Centenario Manzana C7, Lote 8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</si>
  <si>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</si>
  <si>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</si>
  <si>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</si>
  <si>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</si>
  <si>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</si>
  <si>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</si>
  <si>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</si>
  <si>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II Festival Integrarte</t>
  </si>
  <si>
    <t>Festival tres Regiones un solo corazón</t>
  </si>
  <si>
    <t>227 - 2021-DGIA/MC</t>
  </si>
  <si>
    <t>S0608</t>
  </si>
  <si>
    <t>ASOCIACION CULTURAL EDUCATIVA CANTAPU</t>
  </si>
  <si>
    <t>Leoncio Prado N° 1549</t>
  </si>
  <si>
    <t>Jirón Leoncio Prado N° 1567</t>
  </si>
  <si>
    <t>Llener Michel</t>
  </si>
  <si>
    <t>macrotara75@hotmail.com;</t>
  </si>
  <si>
    <t xml:space="preserve">https://www.facebook.com/cantapuoficial </t>
  </si>
  <si>
    <t>VACACIONES UTILES 2020 CON CANTAPU</t>
  </si>
  <si>
    <t>TALLER DE QUENA Y ZAMPOÑA</t>
  </si>
  <si>
    <t>228 - 2021-DGIA/MC</t>
  </si>
  <si>
    <t>2021-0038808</t>
  </si>
  <si>
    <t>S0584</t>
  </si>
  <si>
    <t>RED DE ARTISTAS DE PUEBLO LIBRE</t>
  </si>
  <si>
    <t>Jirón General José Ramón Pizarro N° 197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</si>
  <si>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</si>
  <si>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</si>
  <si>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</si>
  <si>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</si>
  <si>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</si>
  <si>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</si>
  <si>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</si>
  <si>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</si>
  <si>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</si>
  <si>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</si>
  <si>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“Articulándonos frente a la COVID-19”: Activación de la plataforma cultural de articulación local de la de artistas de Pueblo Libre en el contexto del COVID-19.</t>
  </si>
  <si>
    <t>“El arte presente”: Activación de espacios público, físicos y virtuales, en actividades culturales y de intercambio ciudadano.</t>
  </si>
  <si>
    <t>234 - 2021-DGIA/MC</t>
  </si>
  <si>
    <t>2021-0016511</t>
  </si>
  <si>
    <t>S0581</t>
  </si>
  <si>
    <t>SOM DA BAHÍA</t>
  </si>
  <si>
    <t>Avenida Huanuco Pueblo Joven Miraflores Alto Manzana 26, Lote 1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</si>
  <si>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</si>
  <si>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</si>
  <si>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</si>
  <si>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</si>
  <si>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</si>
  <si>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</si>
  <si>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</si>
  <si>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</si>
  <si>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PROYECTO DE FORMACIÓN ARTISTICA</t>
  </si>
  <si>
    <t>HABLEMOS DEL TAMBOR</t>
  </si>
  <si>
    <t>233 - 2021-DGIA/MC</t>
  </si>
  <si>
    <t>2021-0015174</t>
  </si>
  <si>
    <t>S0621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</si>
  <si>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</si>
  <si>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</si>
  <si>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</si>
  <si>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</si>
  <si>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</si>
  <si>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</si>
  <si>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</si>
  <si>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</si>
  <si>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PROYECTO TODOS CANTAMOS</t>
  </si>
  <si>
    <t>Orquesta Sinfónica y Coro</t>
  </si>
  <si>
    <t>249 - 2021-DGIA/MC</t>
  </si>
  <si>
    <t>2021-0047811</t>
  </si>
  <si>
    <t>S0569</t>
  </si>
  <si>
    <t>CENTRO DE RESCATE Y DIFUSIÓN CULTURAL "JAQARU"</t>
  </si>
  <si>
    <t>Pasaje San Martín, Manzana S 2</t>
  </si>
  <si>
    <t xml:space="preserve"> Loza Deportiva Ciudad de Gosen</t>
  </si>
  <si>
    <t>Aldo Andrés</t>
  </si>
  <si>
    <t>Vivas</t>
  </si>
  <si>
    <t>Lermo</t>
  </si>
  <si>
    <t>Yauyos_aiza_tupe@hotmail.com</t>
  </si>
  <si>
    <t>https://www.facebook.com/CRDC-Jaqaru-Per%C3%BA-346056920077176</t>
  </si>
  <si>
    <t>TRABAJO DE INVESTIGACION Y DFUSION “DANZA WAKJAIRA-VAKATAQUI”</t>
  </si>
  <si>
    <t>RESCATE Y DIFUSION DE LA DANZA “ AYSH KANTILARY MAMSA” AIZA-TUPE - YAUYOS</t>
  </si>
  <si>
    <t>273 - 2021-DGIA/MC</t>
  </si>
  <si>
    <t>2021-0009634</t>
  </si>
  <si>
    <t>S0610</t>
  </si>
  <si>
    <t>ASOCIACIÓN CULTURAL ARTE LIBRE</t>
  </si>
  <si>
    <t>Calle 3 N° 160</t>
  </si>
  <si>
    <t>LIma</t>
  </si>
  <si>
    <t>Franco Alberto</t>
  </si>
  <si>
    <t>Osorio</t>
  </si>
  <si>
    <t>44435559</t>
  </si>
  <si>
    <t>923395308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</si>
  <si>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</si>
  <si>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</si>
  <si>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</si>
  <si>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</si>
  <si>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</si>
  <si>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</si>
  <si>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</si>
  <si>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ANTIFIL</t>
  </si>
  <si>
    <t>CARAVANA DE LA POESÍA</t>
  </si>
  <si>
    <t>317 - 2021-DGIA/MC</t>
  </si>
  <si>
    <t>2021-0039792</t>
  </si>
  <si>
    <t>S0615</t>
  </si>
  <si>
    <t>Agrupación Folclórica Virgen Asunta - AFOVA</t>
  </si>
  <si>
    <t>Jirón Santa Lucía N° 463</t>
  </si>
  <si>
    <t>Avenida Aeropuerto N° 112</t>
  </si>
  <si>
    <t>Franklin Rafael</t>
  </si>
  <si>
    <t>Morante</t>
  </si>
  <si>
    <t>Zumaeta</t>
  </si>
  <si>
    <t>46705887</t>
  </si>
  <si>
    <t>986303302 / 925771899</t>
  </si>
  <si>
    <t>fmorantezumaeta@gmail.com;</t>
  </si>
  <si>
    <t>986303302</t>
  </si>
  <si>
    <t>925771899</t>
  </si>
  <si>
    <t>https://www.facebook.com/agrupacionfolkloricavirgenazunta</t>
  </si>
  <si>
    <t>https://instagram.com/afova.oficial?utm_medium=copy_link</t>
  </si>
  <si>
    <t>Festival "Mi Perú baila"</t>
  </si>
  <si>
    <t>Talleres de danza de forma presencial y virtual</t>
  </si>
  <si>
    <t>318 - 2021-DGIA/MC</t>
  </si>
  <si>
    <t>2021-0043387</t>
  </si>
  <si>
    <t>S0606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</si>
  <si>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</si>
  <si>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</si>
  <si>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</si>
  <si>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</si>
  <si>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</si>
  <si>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</si>
  <si>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02737934</t>
  </si>
  <si>
    <t>975922452</t>
  </si>
  <si>
    <t>lmoralescieza@gmail.com;</t>
  </si>
  <si>
    <t>959821969</t>
  </si>
  <si>
    <t>https://www.facebook.com/casadelaculturajayanca</t>
  </si>
  <si>
    <t>Promoción del libro, la lectura y organización y funcionamiento de la biblioteca pública del distrito de Jayanca</t>
  </si>
  <si>
    <t>Rescatando y difundiendo el hacervo musical tradicional del distrito de Jayanca</t>
  </si>
  <si>
    <t>313 - 2021-DGIA/MC</t>
  </si>
  <si>
    <t>2021-0037301</t>
  </si>
  <si>
    <t>S0616</t>
  </si>
  <si>
    <t>Asociación Cultural Crescendo Pacasmayo</t>
  </si>
  <si>
    <t>Tupac Amaru Manzana H, Lote 22, Urbanación El Porvenir</t>
  </si>
  <si>
    <t>Calle Sarmiento N° 265</t>
  </si>
  <si>
    <t>Hermel Daniel</t>
  </si>
  <si>
    <t>Malca</t>
  </si>
  <si>
    <t>46997512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</si>
  <si>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</si>
  <si>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</si>
  <si>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</si>
  <si>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</si>
  <si>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</si>
  <si>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</si>
  <si>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</si>
  <si>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RECITAL DE VERANO 2021</t>
  </si>
  <si>
    <t>Recital navideño virtual 2020</t>
  </si>
  <si>
    <t>315 - 2021-DGIA/MC</t>
  </si>
  <si>
    <t>2021-0043695</t>
  </si>
  <si>
    <t>S0620</t>
  </si>
  <si>
    <t>Luciérnagas Espacio de Arte</t>
  </si>
  <si>
    <t>Rio Rimac Manzana D, Lote 18, Asentamiento Humano Jesús Oropeza Chonta</t>
  </si>
  <si>
    <t>Calle las Lilas N° 153</t>
  </si>
  <si>
    <t>Edwin Alexis</t>
  </si>
  <si>
    <t>Vilchez</t>
  </si>
  <si>
    <t>Jaico</t>
  </si>
  <si>
    <t>991148242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</si>
  <si>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</si>
  <si>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</si>
  <si>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</si>
  <si>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</si>
  <si>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</si>
  <si>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</si>
  <si>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FESTIPARQUE</t>
  </si>
  <si>
    <t>Biblioteca Comunitaria Luciernagas</t>
  </si>
  <si>
    <t>316 - 2021-DGIA/MC</t>
  </si>
  <si>
    <t>2021-0047884</t>
  </si>
  <si>
    <t>S0617</t>
  </si>
  <si>
    <t>YAKOV PERELMAN</t>
  </si>
  <si>
    <t>Manzana L1, Lote 4, El Amauta</t>
  </si>
  <si>
    <t>Calle 17</t>
  </si>
  <si>
    <t>Gladis Margarita</t>
  </si>
  <si>
    <t>Chalco</t>
  </si>
  <si>
    <t>Yarasca</t>
  </si>
  <si>
    <t>45892666</t>
  </si>
  <si>
    <t>991432760</t>
  </si>
  <si>
    <t>gladischalco@gmail.com;</t>
  </si>
  <si>
    <t>yakovperelman2016@gmail.com;</t>
  </si>
  <si>
    <t>https://www.facebook.com/YakovPerelman2016</t>
  </si>
  <si>
    <t>Taller de lectura y escritura</t>
  </si>
  <si>
    <t>Talleres de valores y liderazgo</t>
  </si>
  <si>
    <t>314 - 2021-DGIA/MC</t>
  </si>
  <si>
    <t>2021-0046140</t>
  </si>
  <si>
    <t>S0590</t>
  </si>
  <si>
    <t>CENTRO DE CAPACITACIÓN POR ARTE - PORARTE</t>
  </si>
  <si>
    <t>Jirón Washington N° 1265</t>
  </si>
  <si>
    <t>990605409
014520218</t>
  </si>
  <si>
    <t>994818915</t>
  </si>
  <si>
    <t>www.centroporarte.simplesite.com</t>
  </si>
  <si>
    <t>https://www.facebook.com/PorarteFolk</t>
  </si>
  <si>
    <t>https://perucongresos.blogspot.com/</t>
  </si>
  <si>
    <t>319 - 2021-DGIA/MC</t>
  </si>
  <si>
    <t>2020-0083075</t>
  </si>
  <si>
    <t>30.07.21 Al otorgar este reconocimiento, se dejó sin efecto el registro N° 23, ya que la organización se formalizó.</t>
  </si>
  <si>
    <t>S0602</t>
  </si>
  <si>
    <t>Jirón N° 756</t>
  </si>
  <si>
    <t>Fidelac56@gmail.com;</t>
  </si>
  <si>
    <t>https://www.facebook.com/ArtistasChepenanos</t>
  </si>
  <si>
    <t>320 - 2021-DGIA/MC</t>
  </si>
  <si>
    <t>2021-0022394</t>
  </si>
  <si>
    <t>30.07.21 Al otorgar este reconocimiento, se dejó sin efecto el registro N° 365, ya que la organización se formalizó.</t>
  </si>
  <si>
    <t>S0543</t>
  </si>
  <si>
    <t>CENTRO CULTURAL TUKY</t>
  </si>
  <si>
    <t>Tambo</t>
  </si>
  <si>
    <t>Jirón Libertad N° 745</t>
  </si>
  <si>
    <t>954095400</t>
  </si>
  <si>
    <t>yoslycarolina@gmail.com;</t>
  </si>
  <si>
    <t>evaoregon96@gmail.com;</t>
  </si>
  <si>
    <t>223135</t>
  </si>
  <si>
    <t>https://www.facebook.com/Centroculturaltuky/</t>
  </si>
  <si>
    <t>321 - 2021-DGIA/MC</t>
  </si>
  <si>
    <t>2020-0083232</t>
  </si>
  <si>
    <t>30.07.21 Al otorgar este reconocimiento, se dejó sin efecto el registro N° 344, ya que la organización se formalizó.</t>
  </si>
  <si>
    <t>S0623</t>
  </si>
  <si>
    <t>Asociación de Instituciones Culturales de Huaycán Unidad Cultural Huaycán - AICHUCH</t>
  </si>
  <si>
    <t>UCV 96, Lote 41, Zona F, Huaycan</t>
  </si>
  <si>
    <t>Avenida José Carlos Mariátegui N°  68</t>
  </si>
  <si>
    <t>Foley Christian</t>
  </si>
  <si>
    <t>Paipay</t>
  </si>
  <si>
    <t>48342539</t>
  </si>
  <si>
    <t>cristian_12_23_45@hotmail.com</t>
  </si>
  <si>
    <t>cristian_12_23_45@hotmail.com;</t>
  </si>
  <si>
    <t>Pasacalle cultural por el aniversario de Huaycán "Corso de la amistad"</t>
  </si>
  <si>
    <t>Ensayo general por el “Día de la canción criolla" HUAYCAN BAILA</t>
  </si>
  <si>
    <t>350 - 2021-DGIA/MC</t>
  </si>
  <si>
    <t>2021-0048854</t>
  </si>
  <si>
    <t>S0556</t>
  </si>
  <si>
    <t>Elenco Folclórico Orígenes de Mi Perú</t>
  </si>
  <si>
    <t>997695788</t>
  </si>
  <si>
    <t>jquirozzare@gmail.com;</t>
  </si>
  <si>
    <t>354 - 2021-DGIA/MC</t>
  </si>
  <si>
    <t>2021-0006052</t>
  </si>
  <si>
    <t>S0631</t>
  </si>
  <si>
    <t>MICROCINE MUSUQ KHAWARIY HATUN ILLARIYPI - MICROCINE MUKHI</t>
  </si>
  <si>
    <t>Nuñoa</t>
  </si>
  <si>
    <t>Jirón Melgar S/N</t>
  </si>
  <si>
    <t>Nuñoa  N° 21896</t>
  </si>
  <si>
    <t xml:space="preserve">Lelis Roy </t>
  </si>
  <si>
    <t>Condori</t>
  </si>
  <si>
    <t xml:space="preserve"> Tacca</t>
  </si>
  <si>
    <t>70855081</t>
  </si>
  <si>
    <t>roy_l11mw@hotmail.com;</t>
  </si>
  <si>
    <t>PREVENCIÓN DEL ALCOHOLISMO Y EL EMBARAZO NO DESEADO EN ADOLESCENTES</t>
  </si>
  <si>
    <t>CINE EN CASA</t>
  </si>
  <si>
    <t>374 - 2021-DGIA/MC</t>
  </si>
  <si>
    <t>2021-0055816</t>
  </si>
  <si>
    <t>S0632</t>
  </si>
  <si>
    <t>Centro Cultural Pando</t>
  </si>
  <si>
    <t>Calle Los Eucaliptos, Manzana N, Lote 3</t>
  </si>
  <si>
    <t>Calle los Eucaliptos N° 143</t>
  </si>
  <si>
    <t>Nataly Laura</t>
  </si>
  <si>
    <t>76609151</t>
  </si>
  <si>
    <t>natalybarzolarojas@gmail.com;</t>
  </si>
  <si>
    <t>https://www.facebook.com/centro-cultural-pando-112342986788820</t>
  </si>
  <si>
    <t>Taller de Sikuri</t>
  </si>
  <si>
    <t>TALLER DE DANZA</t>
  </si>
  <si>
    <t>378 - 2021-DGIA/MC</t>
  </si>
  <si>
    <t>2021-0055950</t>
  </si>
  <si>
    <t>S0630</t>
  </si>
  <si>
    <t xml:space="preserve"> ASOCIACIÓN CULTURAL DIOSES DEL CUMBE</t>
  </si>
  <si>
    <t>Jirón Rafael Narváez N° 171</t>
  </si>
  <si>
    <t>Jirón Pisagua N° 458</t>
  </si>
  <si>
    <t xml:space="preserve">Cesar Augusto </t>
  </si>
  <si>
    <t>Oliva</t>
  </si>
  <si>
    <t>71273801</t>
  </si>
  <si>
    <t>+51 76603683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</si>
  <si>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</si>
  <si>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</si>
  <si>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</si>
  <si>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</si>
  <si>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</si>
  <si>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Participación en el concurso de Patrullas y comparsas Carnaval de Cajamarca 2020</t>
  </si>
  <si>
    <t>MOMENTOS DIOSES 2020-2021</t>
  </si>
  <si>
    <t>373 - 2021-DGIA/MC</t>
  </si>
  <si>
    <t>2021-0055467</t>
  </si>
  <si>
    <t>S0628</t>
  </si>
  <si>
    <t>Agrupación Folklórica Unidos por un Sueño “AFUS"</t>
  </si>
  <si>
    <t>Chuquitanta</t>
  </si>
  <si>
    <t>Manzana B, Lote 4, Asociación Santa Felicita, Chuquitanta</t>
  </si>
  <si>
    <t>San Martín de Porres N° 15112</t>
  </si>
  <si>
    <t>Edgar Angel</t>
  </si>
  <si>
    <t>46514446</t>
  </si>
  <si>
    <t>afus.fd@gmail.com;</t>
  </si>
  <si>
    <t>https://sites.google.com/view/somos-afus/inicio</t>
  </si>
  <si>
    <t>Taller de teatro y danzas folklóricas AFUS</t>
  </si>
  <si>
    <t>Elenco Folklórico de la agrupación AFUS</t>
  </si>
  <si>
    <t>379 - 2021-DGIA/MC</t>
  </si>
  <si>
    <t>2021-0054463</t>
  </si>
  <si>
    <t>S0625</t>
  </si>
  <si>
    <t>AGRUPACIÓN FOLKLORICA “RIKCHARIY LLAQTA”</t>
  </si>
  <si>
    <t>Pueblo Nuevo</t>
  </si>
  <si>
    <t>Santa Rosa</t>
  </si>
  <si>
    <t>Asentamiento Humano Villa El Sol, Manzana E, Lote 10</t>
  </si>
  <si>
    <t>Avenida Mariscal Oscar Raimundo Benavides N° 700</t>
  </si>
  <si>
    <t>Rosas</t>
  </si>
  <si>
    <t>Apaza</t>
  </si>
  <si>
    <t>48087620</t>
  </si>
  <si>
    <t>jorgezaclra@hotmail.com;</t>
  </si>
  <si>
    <t>jorgezaclra1@gmail.com;</t>
  </si>
  <si>
    <t>https://www.facebook.com/Agrupación-folklórica-rikchariy-llaqta-101401298028065</t>
  </si>
  <si>
    <t>Día de la peruanidad</t>
  </si>
  <si>
    <t>trabajo de investigación de la danza pallas y pastores de san juan de yanac</t>
  </si>
  <si>
    <t>402 - 2021-DGIA/MC</t>
  </si>
  <si>
    <t>2021-0050332</t>
  </si>
  <si>
    <t>S0641</t>
  </si>
  <si>
    <t>ASOCIACIÓN CULTURAL FOLKLÓRICA LLAQTAYMANTA PACHA PERÚ - LLAQTAYMANTA PACHA</t>
  </si>
  <si>
    <t>Avenida Santa Rosa N° 735</t>
  </si>
  <si>
    <t>Avenida 27 de Diciembre N° 1200</t>
  </si>
  <si>
    <t>Eugenio Andrés</t>
  </si>
  <si>
    <t>46433959</t>
  </si>
  <si>
    <t>012918498 / 968357727</t>
  </si>
  <si>
    <t>andres001790@gmail.com;</t>
  </si>
  <si>
    <t>acfllaqtaymantapachaperu@gmail.com;</t>
  </si>
  <si>
    <t>https://www.facebook.com/acf-llaqtaymanta-pacha-per%c3%9a-191670287512293</t>
  </si>
  <si>
    <t>OllantayRaymi</t>
  </si>
  <si>
    <t>Semana Llaqta</t>
  </si>
  <si>
    <t>2021-0060073</t>
  </si>
  <si>
    <t>S0639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</si>
  <si>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</si>
  <si>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</si>
  <si>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</si>
  <si>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</si>
  <si>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</si>
  <si>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07153613</t>
  </si>
  <si>
    <t>leoapurimac@gmail.com;</t>
  </si>
  <si>
    <t>thedwin123@gmail.com;</t>
  </si>
  <si>
    <t>https://www.facebook.com/ccapurimac</t>
  </si>
  <si>
    <t>https://www.youtube.com/channel/uciwbxag2sqosgyiy2zcly1w/videos</t>
  </si>
  <si>
    <t>CURSO DE CAPACITACION DE DANZAS FOLKLORICAS</t>
  </si>
  <si>
    <t>RECITAL DE DANZAS FOLKLORICAS</t>
  </si>
  <si>
    <t>403 - 2021-DGIA/MC</t>
  </si>
  <si>
    <t>2021-0059042</t>
  </si>
  <si>
    <t>S0638</t>
  </si>
  <si>
    <t>Emergentes del Mar</t>
  </si>
  <si>
    <t>Pisco</t>
  </si>
  <si>
    <t>Paracas</t>
  </si>
  <si>
    <t>Calle José Galvez, Manzana I, Lote 18</t>
  </si>
  <si>
    <t xml:space="preserve">Lourdes Estela </t>
  </si>
  <si>
    <t xml:space="preserve">Apari </t>
  </si>
  <si>
    <t>71470965</t>
  </si>
  <si>
    <t>lourdesaparicion@gmail.com</t>
  </si>
  <si>
    <t>emergentesdelmar@gmail.com</t>
  </si>
  <si>
    <t>https://www.facebook.com/emergentesdelmar/?ref=page_internal</t>
  </si>
  <si>
    <t>6to festival caravana de poesia - bloque Paracas</t>
  </si>
  <si>
    <t>JORNADAS ARTISTICAS Y RECREATIVAS</t>
  </si>
  <si>
    <t>498 - 2021-DGIA/MC</t>
  </si>
  <si>
    <t>2021-0059018</t>
  </si>
  <si>
    <t>S0660</t>
  </si>
  <si>
    <t>Escuela Danza de las Tijeras Puquio Ayacucho Perú</t>
  </si>
  <si>
    <t>Avenida Dos de Mayo N° 1185</t>
  </si>
  <si>
    <t>Parque de la madre. Urbanización Nueva Esperanza Villa Maria del Triunfo</t>
  </si>
  <si>
    <t>Roberto</t>
  </si>
  <si>
    <t>Saire</t>
  </si>
  <si>
    <t>Llana</t>
  </si>
  <si>
    <t>41044009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</si>
  <si>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</si>
  <si>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</si>
  <si>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</si>
  <si>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</si>
  <si>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</si>
  <si>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</si>
  <si>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PROYECTO 2021 - TALLER QARI WARMI DANZAQ, PRINCIPAL</t>
  </si>
  <si>
    <t>PROYECTO WARMI DANZAQ – 2018 a 2019</t>
  </si>
  <si>
    <t>647 - 2021-DGIA/MC</t>
  </si>
  <si>
    <t>2021-0076162</t>
  </si>
  <si>
    <t>S0656</t>
  </si>
  <si>
    <t>CENTRO ARTISTICO DE DANZAS FOLKLORICAS KALLPA TUSUY LLAQTA</t>
  </si>
  <si>
    <t>Calle La Libertad, Manzana H4, Lote 13A, Tupac Amaru de Villa</t>
  </si>
  <si>
    <t>Avenida Tupac Amaru N° 386</t>
  </si>
  <si>
    <t>Jordy Richard</t>
  </si>
  <si>
    <t>Serpa</t>
  </si>
  <si>
    <t>Enciso</t>
  </si>
  <si>
    <t>47665261</t>
  </si>
  <si>
    <t>012586955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</si>
  <si>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</si>
  <si>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</si>
  <si>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</si>
  <si>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</si>
  <si>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GENERACION KALLPA</t>
  </si>
  <si>
    <t>PROYECCION ARTISTICA "YO ME QUEDO ENSAYANDO EN CASA"</t>
  </si>
  <si>
    <t>648 - 2021-DGIA/MC</t>
  </si>
  <si>
    <t>2021-0073846</t>
  </si>
  <si>
    <t>S0650</t>
  </si>
  <si>
    <t>Asociación Cultural Xayanca</t>
  </si>
  <si>
    <t>Calle Elías Aguirre N° 432</t>
  </si>
  <si>
    <t>Jair Obed</t>
  </si>
  <si>
    <t>72709168</t>
  </si>
  <si>
    <t>jairrodriguezbustamante@gmail.com</t>
  </si>
  <si>
    <t>https://www.facebook.com/Asociacion-Cultural-Xayanca-101450785045326</t>
  </si>
  <si>
    <t>Programa de sensibilización para la defensa de Huaca Chililí</t>
  </si>
  <si>
    <t>JAYANCA: PATRIMONIO CULTURAL</t>
  </si>
  <si>
    <t>649 - 2021-DGIA/MC</t>
  </si>
  <si>
    <t>2021-0068299</t>
  </si>
  <si>
    <t>S0645</t>
  </si>
  <si>
    <t>Ballet Artístico Rastros del Perú</t>
  </si>
  <si>
    <t>Manzana C, Lote 8, Eduardo de la Pinella</t>
  </si>
  <si>
    <t>Coralinas 221, San Juan de Lurigancho 15419, Perú</t>
  </si>
  <si>
    <t>Jans Yussethy</t>
  </si>
  <si>
    <t>Maurtua</t>
  </si>
  <si>
    <t>48037802</t>
  </si>
  <si>
    <t>yussethymaurtua@gmail.com</t>
  </si>
  <si>
    <t>rastrosdelperu@gmail.com</t>
  </si>
  <si>
    <t>https://www.facebook.com/rastros-del-per%c3%ba-ballet-art%c3%adstico-pagina-oficial-193063514561586</t>
  </si>
  <si>
    <t>Clases Libres, identificado como evento de intercambio cultural y actividad física de visitantes</t>
  </si>
  <si>
    <t>Festival de proyecciones y danzas autóctonas</t>
  </si>
  <si>
    <t>650 - 2021-DGIA/MC</t>
  </si>
  <si>
    <t>2021-0065133</t>
  </si>
  <si>
    <t>S0659</t>
  </si>
  <si>
    <t>CENTRO CULTURAL FOLCLÓRICO QANKUNAPAQ PERÚ</t>
  </si>
  <si>
    <t>Sector 2, Grupo 6, Manzana O, Lote 24</t>
  </si>
  <si>
    <t>Calle 7</t>
  </si>
  <si>
    <t xml:space="preserve">Edwin Freddy </t>
  </si>
  <si>
    <t>Balboa</t>
  </si>
  <si>
    <t>10230941</t>
  </si>
  <si>
    <t>edwinfreddy2012@hotmail.com</t>
  </si>
  <si>
    <t>https://www.facebook.com/profile.php?id=100023989952877</t>
  </si>
  <si>
    <t>Llaqtanchiqpap tusunchiq takispa (Bailando y cantando para la comunidad) el siguiente proyecto se identifica como una recital</t>
  </si>
  <si>
    <t>Conversatorio Mesa de dialogo por el día Mundial del folclore esta actividad se identifica como un intercambio y experiencia cultural</t>
  </si>
  <si>
    <t>005 - 2022-DGIA/MC</t>
  </si>
  <si>
    <t>2021-0076031</t>
  </si>
  <si>
    <t>S0663</t>
  </si>
  <si>
    <t>Taller de Artes “Tuki - Perú”</t>
  </si>
  <si>
    <t>Jirón Augusto B. Leguía 260</t>
  </si>
  <si>
    <t>Augusto B. Leguia N° 262</t>
  </si>
  <si>
    <t>Jesús Antonio</t>
  </si>
  <si>
    <t>Oregón</t>
  </si>
  <si>
    <t>19880083</t>
  </si>
  <si>
    <t>artestukiperu@gmail.com;</t>
  </si>
  <si>
    <t>064-655810</t>
  </si>
  <si>
    <t>955215376</t>
  </si>
  <si>
    <t>https://www.facebook.com/tuki-per%c3%ba-101619255154119/</t>
  </si>
  <si>
    <t>https://studio.youtube.com/channel/ucay2rtwqccfdzp9rgt0gloq/videos/upload?filter=%5b%5d&amp;sort=%7b%22columntype%22%3a%</t>
  </si>
  <si>
    <t>Disfrutando nuestra identidad peruana</t>
  </si>
  <si>
    <t>Elenco de danzas juvenil e infantil</t>
  </si>
  <si>
    <t>006 - 2022-DGIA/MC</t>
  </si>
  <si>
    <t>2021-0080190</t>
  </si>
  <si>
    <t>S0666</t>
  </si>
  <si>
    <t>ASOCIACIÓN CULTURAL VIRGEN DEL CARMEN - ANTOLOGÍAS PERUANAS</t>
  </si>
  <si>
    <t>Jirón Valderrama N° 391</t>
  </si>
  <si>
    <t>Avenida Gerardo Unger N° 6636</t>
  </si>
  <si>
    <t>Alfredo Antonio</t>
  </si>
  <si>
    <t>Valderrama</t>
  </si>
  <si>
    <t>09967739</t>
  </si>
  <si>
    <t>avalderramac@hotmail.com;</t>
  </si>
  <si>
    <t>940477633</t>
  </si>
  <si>
    <t>https://www.facebook.com/antologias.peruanas</t>
  </si>
  <si>
    <t>https://www.youtube.com/channel/ucrywsxzdeulwq_5xb1noh9a</t>
  </si>
  <si>
    <t>PROYECTO "SÁBADOS DE FOLKLORE"</t>
  </si>
  <si>
    <t>IV FESTIVAL FOLKLÓRICO "TINKINAKUY TUSUQRAYKU"</t>
  </si>
  <si>
    <t>007 - 2022-DGIA/MC</t>
  </si>
  <si>
    <t>2021-0083623</t>
  </si>
  <si>
    <t>S0683</t>
  </si>
  <si>
    <t>ENCENDIENDO CULTURA</t>
  </si>
  <si>
    <t>Jirón San Ignacio N° 246, Urbanización Sol de Lima</t>
  </si>
  <si>
    <t xml:space="preserve">Manuel Jesús </t>
  </si>
  <si>
    <t>Porras</t>
  </si>
  <si>
    <t>41512856</t>
  </si>
  <si>
    <t>246agente007@gmail.com</t>
  </si>
  <si>
    <t>smpculturaviva@gmail.com</t>
  </si>
  <si>
    <t>https://www.facebook.com/encendiendo.cultura</t>
  </si>
  <si>
    <t>https://www.facebook.com/cultura.smp</t>
  </si>
  <si>
    <t>Yo Valoro el Patrimonio Cultural de mi Ciudad</t>
  </si>
  <si>
    <t>Elenco de danzas folklóricas “San Marín de Porres”</t>
  </si>
  <si>
    <t>012 - 2022-DGIA/MC</t>
  </si>
  <si>
    <t>2021-0110689</t>
  </si>
  <si>
    <t>S0678</t>
  </si>
  <si>
    <t>ASOCIACION CULTURAL SISARY PERU</t>
  </si>
  <si>
    <t>Jirón Huamachuco S/N</t>
  </si>
  <si>
    <t>Avenida El Oro 6</t>
  </si>
  <si>
    <t>70776142</t>
  </si>
  <si>
    <t>aguilardiazm72@gmail.com;</t>
  </si>
  <si>
    <t>aguilardiazm72@gmail.com</t>
  </si>
  <si>
    <t>959657015</t>
  </si>
  <si>
    <t>https://www.facebook.com/groups/929439344145382/?ref=share</t>
  </si>
  <si>
    <t>Talleres de danza en los barrios del distrito de Chaupimarca 2009, 2010, 2018, 2019, 2021.</t>
  </si>
  <si>
    <t>Festival folclorico por las rutas de Chaupimarca 2018,2019, 2021</t>
  </si>
  <si>
    <t>023 - 2022-DGIA/MC</t>
  </si>
  <si>
    <t>2021-0101425</t>
  </si>
  <si>
    <t>S0689</t>
  </si>
  <si>
    <t>LLAQTA RUNAKUNA HIP-HOP</t>
  </si>
  <si>
    <t>Urbanización Benjamin Doing Manzana A, Lote 10</t>
  </si>
  <si>
    <t>Avenida Federico Fernandini N° 163</t>
  </si>
  <si>
    <t>Victor Javier</t>
  </si>
  <si>
    <t>47311764</t>
  </si>
  <si>
    <t>beattor@hotmail.com;</t>
  </si>
  <si>
    <t>Otros: Intervenciones artísticas</t>
  </si>
  <si>
    <t>Raymi Mullo Hip-Hop</t>
  </si>
  <si>
    <t>Semana de apreciación al HIP HOP</t>
  </si>
  <si>
    <t>024 - 2022-DGIA/MC</t>
  </si>
  <si>
    <t>2021-0116941</t>
  </si>
  <si>
    <t>S0685</t>
  </si>
  <si>
    <t>CENTRO CULTURAL AMADOR BALLUMBROSIO</t>
  </si>
  <si>
    <t>Urbanización Los Cedros Manzana B Lote 1, Carretera El Carmen</t>
  </si>
  <si>
    <t>Marcela Victoria</t>
  </si>
  <si>
    <t>Ballumbrosio</t>
  </si>
  <si>
    <t>21828959</t>
  </si>
  <si>
    <t>sylviaballumbrosio@gmail.com;</t>
  </si>
  <si>
    <t>https://www.facebook.com/centroculturalamadorballumbrosio</t>
  </si>
  <si>
    <t>Jóvenes con decisión</t>
  </si>
  <si>
    <t>Escuela de Música</t>
  </si>
  <si>
    <t>025 - 2022-DGIA/MC</t>
  </si>
  <si>
    <t>2021-00112481</t>
  </si>
  <si>
    <t>S0680</t>
  </si>
  <si>
    <t>CENTRO CULTURAL HOJA SAGRADA</t>
  </si>
  <si>
    <t>Urbanización Corvicorti, Manzana O3, Lote 11</t>
  </si>
  <si>
    <t>Conrado Oquillas N° 396</t>
  </si>
  <si>
    <t xml:space="preserve">Julia Pilar </t>
  </si>
  <si>
    <t xml:space="preserve">Sanchez </t>
  </si>
  <si>
    <t>32764298</t>
  </si>
  <si>
    <t>pilarsm21@hotmail.com;</t>
  </si>
  <si>
    <t>http://hoja-sagrada.webnode.pe/</t>
  </si>
  <si>
    <t>Tradición oral propia de pueblos indígenas u originarios.</t>
  </si>
  <si>
    <t>CONCIERTO DE GALA: CANTO A LA MUJER</t>
  </si>
  <si>
    <t>Taller educativo de enseñanza de Siku</t>
  </si>
  <si>
    <t>026 - 2022-DGIA/MC</t>
  </si>
  <si>
    <t>2021-0104276</t>
  </si>
  <si>
    <t>S0684</t>
  </si>
  <si>
    <t>COMPARSA MAJEÑOS HIJOS DE SAN SEBASTIÁN - RESIDENTES EN LIMA</t>
  </si>
  <si>
    <t>Cooperativa de Vivienda Viña San Francisco Manzana F, Lote 11</t>
  </si>
  <si>
    <t>Jirón Chancay N° 388</t>
  </si>
  <si>
    <t>Eric Alexander</t>
  </si>
  <si>
    <t>Arregui</t>
  </si>
  <si>
    <t>40364385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</si>
  <si>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</si>
  <si>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</si>
  <si>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</si>
  <si>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</si>
  <si>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Conformación de la Comparsa Majeños Hijos de San Sebastián – Residentes en Lima</t>
  </si>
  <si>
    <t>Yapuy nuevos valores. Adolescentes y niños para mantener la cultura viva</t>
  </si>
  <si>
    <t>027 - 2022-DGIA/MC</t>
  </si>
  <si>
    <t>2021-0111903</t>
  </si>
  <si>
    <t>S0690</t>
  </si>
  <si>
    <t>COMAS SKATEBOARDING</t>
  </si>
  <si>
    <t>Jirón Bosques de Huallay, Manzana G, Lote 5</t>
  </si>
  <si>
    <t>C. la Paz 109</t>
  </si>
  <si>
    <t xml:space="preserve">Jorge Arturo </t>
  </si>
  <si>
    <t xml:space="preserve">Trujillo </t>
  </si>
  <si>
    <t>43655929</t>
  </si>
  <si>
    <t>comask8peru@gmail.com;</t>
  </si>
  <si>
    <t>EVOLUCIONARTE RUEDA</t>
  </si>
  <si>
    <t>FESTIVAL COMAS O NO COMAS</t>
  </si>
  <si>
    <t>029 - 2022-DGIA/MC</t>
  </si>
  <si>
    <t>2021-0117444</t>
  </si>
  <si>
    <t>S0688</t>
  </si>
  <si>
    <t>COLECTIVO JUEGA PERÚ</t>
  </si>
  <si>
    <t>Pasaje Bernardo O'Higgins N° 835</t>
  </si>
  <si>
    <t xml:space="preserve">Maria Virna </t>
  </si>
  <si>
    <t>Collantes</t>
  </si>
  <si>
    <t>07965684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</si>
  <si>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</si>
  <si>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</si>
  <si>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</si>
  <si>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</si>
  <si>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</si>
  <si>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Feria Larán lan lero</t>
  </si>
  <si>
    <t>Festival de Juegos Tradicionales</t>
  </si>
  <si>
    <t>030 - 2022-DGIA/MC</t>
  </si>
  <si>
    <t>2021-0115661</t>
  </si>
  <si>
    <t>OF014</t>
  </si>
  <si>
    <t>Ballet Artístico Inti Pacha</t>
  </si>
  <si>
    <t>Concepción</t>
  </si>
  <si>
    <t>Jirón Manco Cápac S/N</t>
  </si>
  <si>
    <t>Pasaje Los Héroes</t>
  </si>
  <si>
    <t>Enrique</t>
  </si>
  <si>
    <t xml:space="preserve">Palomino </t>
  </si>
  <si>
    <t>Inga</t>
  </si>
  <si>
    <t>epalominoi@hotmail.com;</t>
  </si>
  <si>
    <t>Realización de la Calixtrada (Ño Carnavalón)</t>
  </si>
  <si>
    <t>Festival de los Pastorcitos de Concepción</t>
  </si>
  <si>
    <t>045 - 2022-DGIA/MC</t>
  </si>
  <si>
    <t>OF013</t>
  </si>
  <si>
    <t>Asociación Cultural Señor Perú</t>
  </si>
  <si>
    <t>Pasaje Sin Nombre Manzana Q10 Lote 01, Asentamiento Humano Angamos III Sector</t>
  </si>
  <si>
    <t>Parqueo - Urbanización Pedro Cueva- IEP Pedro Paulet</t>
  </si>
  <si>
    <t>Daniel Junior</t>
  </si>
  <si>
    <t>996738023 - 017662192</t>
  </si>
  <si>
    <t>daniel.lopez.coronel@gmail.com;</t>
  </si>
  <si>
    <t>infosenorperu@gmail.com;</t>
  </si>
  <si>
    <t>975516731 - 924807809</t>
  </si>
  <si>
    <t>Formación de participantes en danzas folclóricas - Asociación Cultural Señor Perú</t>
  </si>
  <si>
    <t>Rescatando nuestro legado cultural - Región Cusco y Puno</t>
  </si>
  <si>
    <t>046 - 2022-DGIA/MC</t>
  </si>
  <si>
    <t>OF015</t>
  </si>
  <si>
    <t>Kawsay Teatro</t>
  </si>
  <si>
    <t>Jirón Manco Cápac N° 1125, Centro Poblado Palia</t>
  </si>
  <si>
    <t>Jirón Manco Cápac</t>
  </si>
  <si>
    <t>Francois Benjamin</t>
  </si>
  <si>
    <t>Laura</t>
  </si>
  <si>
    <t>theriptide.flc@gmail.com;</t>
  </si>
  <si>
    <t>kawsayteatro.concepcion@gmail.com;</t>
  </si>
  <si>
    <t>Taller teatral y Obra: El hombre que vendía globos</t>
  </si>
  <si>
    <t>Taller teatral y obra: El Monte Calvo</t>
  </si>
  <si>
    <t>047 - 2022-DGIA/MC</t>
  </si>
  <si>
    <t>OF018</t>
  </si>
  <si>
    <t>Asociación Cultural Huacones de Corazón</t>
  </si>
  <si>
    <t>Carretera Central N° 1271</t>
  </si>
  <si>
    <t>joseluisriguer@gmail.com;</t>
  </si>
  <si>
    <t>Representación de la provincia de Concepción en festivales y concursos a nivel regional</t>
  </si>
  <si>
    <t>048 - 2022-DGIA/MC</t>
  </si>
  <si>
    <t>OF016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</si>
  <si>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</si>
  <si>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</si>
  <si>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</si>
  <si>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</si>
  <si>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</si>
  <si>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Taller de Danzas del Perú "Vacaciones Virtuales 2021"</t>
  </si>
  <si>
    <t>I Curso Taller de Marinera y Tae Kwon Do</t>
  </si>
  <si>
    <t>050 - 2022-DGIA/MC</t>
  </si>
  <si>
    <t>OF001</t>
  </si>
  <si>
    <t>Muqui Cultura y Contracultura</t>
  </si>
  <si>
    <t>Manzana S 5, Lote 2</t>
  </si>
  <si>
    <t xml:space="preserve">Av. Pedro Beltrán 601, Ventanilla 07051, Casa de la Juventud de Ventanilla </t>
  </si>
  <si>
    <t>Jeyson Alfredo</t>
  </si>
  <si>
    <t>48337292</t>
  </si>
  <si>
    <t>al.olivarespinoza@gmail.com</t>
  </si>
  <si>
    <t xml:space="preserve">muqui.producciones@gmail.com </t>
  </si>
  <si>
    <t>https://www.facebook.com/muqui.culturaycontracultura</t>
  </si>
  <si>
    <t>https://www.instagram.com/muqui.culturaycontracultura/</t>
  </si>
  <si>
    <t>https://www.tiktok.com/@muqui.cultura_callao</t>
  </si>
  <si>
    <t xml:space="preserve">Celebración del Pachamama Raymi </t>
  </si>
  <si>
    <t xml:space="preserve">Festival Ayamarca Quilla </t>
  </si>
  <si>
    <t>049 - 2022-DGIA/MC</t>
  </si>
  <si>
    <t>OF020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</si>
  <si>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</si>
  <si>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</si>
  <si>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</si>
  <si>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</si>
  <si>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</si>
  <si>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</si>
  <si>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Encuentro de Zonkareo y Tamboreo</t>
  </si>
  <si>
    <t>Festividades de Fiestas Patrias - Bicentenario</t>
  </si>
  <si>
    <t>051 - 2022-DGIA/MC</t>
  </si>
  <si>
    <t>OF021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</si>
  <si>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</si>
  <si>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</si>
  <si>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</si>
  <si>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</si>
  <si>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</si>
  <si>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</si>
  <si>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Comunidad Campesina, Nativa</t>
  </si>
  <si>
    <t>Preservación cultural en la Comunidad Nativa</t>
  </si>
  <si>
    <t>Visitas de turistas locales y extranjeros</t>
  </si>
  <si>
    <t>052 - 2022-DGIA/MC</t>
  </si>
  <si>
    <t>OF022</t>
  </si>
  <si>
    <t>Colectivo Cultural Kimiri Bonito</t>
  </si>
  <si>
    <t>San Ramón</t>
  </si>
  <si>
    <t>Carretera Central Km. 100, Centro Poblado Chunchuyacu</t>
  </si>
  <si>
    <t>Anexo Kimiri</t>
  </si>
  <si>
    <t>Rommy Leani</t>
  </si>
  <si>
    <t>De Armero</t>
  </si>
  <si>
    <t>Orihuela</t>
  </si>
  <si>
    <t>kimiribonitocultura@gmail.com;</t>
  </si>
  <si>
    <t xml:space="preserve"> 933327186 - 961768682</t>
  </si>
  <si>
    <t>Muralización artística comunitaria</t>
  </si>
  <si>
    <t>Talleres "Kimiri Bonito"</t>
  </si>
  <si>
    <t>053 - 2022-DGIA/MC</t>
  </si>
  <si>
    <t>OF019</t>
  </si>
  <si>
    <t>Comunidad Nativa Pampa Michi</t>
  </si>
  <si>
    <t xml:space="preserve">Carretera Marginal de la Selva Km. 18, Comunidad Nativa Pampa Michi </t>
  </si>
  <si>
    <t>Fredy Miguel</t>
  </si>
  <si>
    <t>Santos</t>
  </si>
  <si>
    <t>929244045</t>
  </si>
  <si>
    <t>Revalorización de la cultura en la comunidad nativa</t>
  </si>
  <si>
    <t>Turismo vivencial</t>
  </si>
  <si>
    <t>055 - 2022-DGIA/MC</t>
  </si>
  <si>
    <t>OF003</t>
  </si>
  <si>
    <t>ASOCIACIÓN CULTURAL ENDA DE LURÍN</t>
  </si>
  <si>
    <t>Lurín</t>
  </si>
  <si>
    <t>Jirón Castilla N° 525, Quinta Sanchez</t>
  </si>
  <si>
    <t xml:space="preserve">Prolongación Nuevo Lurin </t>
  </si>
  <si>
    <t>Víctor Adolfo</t>
  </si>
  <si>
    <t xml:space="preserve">Celis </t>
  </si>
  <si>
    <t>42869111</t>
  </si>
  <si>
    <t>loscelis@hotmail.com;</t>
  </si>
  <si>
    <t>Festivales de Aniversario de ENDA</t>
  </si>
  <si>
    <t xml:space="preserve">Talento Lurinence </t>
  </si>
  <si>
    <t>056 - 2022-DGIA/MC</t>
  </si>
  <si>
    <t>OF002</t>
  </si>
  <si>
    <t>Asociación Cultural de Estudio y Difusión del Folklore Wayna Sonqo</t>
  </si>
  <si>
    <t xml:space="preserve">Primer sector de Angamos </t>
  </si>
  <si>
    <t>Manzana E 4, Lote 17</t>
  </si>
  <si>
    <t xml:space="preserve">Primer sector de Angamos. Parque Inmaculada concepción.  </t>
  </si>
  <si>
    <t xml:space="preserve">Jhonatan </t>
  </si>
  <si>
    <t>Marín</t>
  </si>
  <si>
    <t>42764174</t>
  </si>
  <si>
    <t>jhonatan.escuderomarin@gmail.com;</t>
  </si>
  <si>
    <t>https://www.facebook.com/ACEDFOLKWAYNASONQO</t>
  </si>
  <si>
    <t xml:space="preserve">https://www.instagram.com/acedfolkwaynasonqo/?hl=es-la </t>
  </si>
  <si>
    <t xml:space="preserve">Del pueblo para el pueblo </t>
  </si>
  <si>
    <t xml:space="preserve">Taller de jóvenes Wayna Sonqo </t>
  </si>
  <si>
    <t>057 - 2022-DGIA/MC</t>
  </si>
  <si>
    <t>OF005</t>
  </si>
  <si>
    <t>Asociación de Mujeres Artesanos Sumaq Wayta</t>
  </si>
  <si>
    <t xml:space="preserve">Avenida Andamarca N° 102, Comunidad de Andamarca </t>
  </si>
  <si>
    <t>40312752</t>
  </si>
  <si>
    <t>Libra12_15@hotmail.com;</t>
  </si>
  <si>
    <t>sumaqwaytaayacucho@hotmail.com; </t>
  </si>
  <si>
    <t>11086107 </t>
  </si>
  <si>
    <t>Taller de diseños y tejido fortaleciendo mujeres</t>
  </si>
  <si>
    <t>Taller prevención del maltrato a la mujer</t>
  </si>
  <si>
    <t>120 - 2022-DGIA/MC</t>
  </si>
  <si>
    <t>OF004</t>
  </si>
  <si>
    <t>Asociación Cultural Hatun Kawsayninchik de Ayacucho “ACHKA-PERÚ”</t>
  </si>
  <si>
    <t xml:space="preserve">Jirón Libertad N° 295 </t>
  </si>
  <si>
    <t xml:space="preserve">Parque María Parado de Bellido </t>
  </si>
  <si>
    <t>Vladimir Enver</t>
  </si>
  <si>
    <t xml:space="preserve">Pizarro </t>
  </si>
  <si>
    <t>80608086</t>
  </si>
  <si>
    <t>Arckangelgothick7@hotmail.com;</t>
  </si>
  <si>
    <t xml:space="preserve">Talleres de Danza Folklórica </t>
  </si>
  <si>
    <t xml:space="preserve">Música ParuMaru Proyecto Musical </t>
  </si>
  <si>
    <t>121 - 2022-DGIA/MC</t>
  </si>
  <si>
    <t>OF007</t>
  </si>
  <si>
    <t>ASOCIACIÓN CULTURAL WARMI</t>
  </si>
  <si>
    <t>Barrio Miraflores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</si>
  <si>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</si>
  <si>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</si>
  <si>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</si>
  <si>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</si>
  <si>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</si>
  <si>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</si>
  <si>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Festival Warmi Danza</t>
  </si>
  <si>
    <t xml:space="preserve">Taller de bordado  </t>
  </si>
  <si>
    <t>126 - 2022-DGIA/MC</t>
  </si>
  <si>
    <t>OF006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</si>
  <si>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</si>
  <si>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</si>
  <si>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</si>
  <si>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</si>
  <si>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</si>
  <si>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</si>
  <si>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</si>
  <si>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</si>
  <si>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</si>
  <si>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Festival de la guitarra morada del alma</t>
  </si>
  <si>
    <t xml:space="preserve">Talleres de canto, de instrumentos musicales y danza folclórica y fusión </t>
  </si>
  <si>
    <t>127 - 2022-DGIA/MC</t>
  </si>
  <si>
    <t>OF008</t>
  </si>
  <si>
    <t>TARU TEJIDOS</t>
  </si>
  <si>
    <t>Asociación María  Magdalena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</si>
  <si>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</si>
  <si>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</si>
  <si>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</si>
  <si>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</si>
  <si>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</si>
  <si>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</si>
  <si>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</si>
  <si>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Talleres de tejido</t>
  </si>
  <si>
    <t>Talleres para mujeres</t>
  </si>
  <si>
    <t>128 - 2022-DGIA/MC</t>
  </si>
  <si>
    <t>OF009</t>
  </si>
  <si>
    <t>ASOCIACIÓN FOLCLÓRICA SISARI LLAQTA</t>
  </si>
  <si>
    <t>Jirón Pokras, Manzana C, Lote 4</t>
  </si>
  <si>
    <t>Reyner</t>
  </si>
  <si>
    <t>Delgadillo</t>
  </si>
  <si>
    <t>80418353</t>
  </si>
  <si>
    <t>Reyner7434@gmail.com;</t>
  </si>
  <si>
    <t>travisy.1205@gmail.com;</t>
  </si>
  <si>
    <t>Festival por Aniversario</t>
  </si>
  <si>
    <t>Festival de la Batalla de Ayacucho</t>
  </si>
  <si>
    <t>129 - 2022-DGIA/MC</t>
  </si>
  <si>
    <t>OF017</t>
  </si>
  <si>
    <t>Grupo Generaciones - Concepción</t>
  </si>
  <si>
    <t>Jirón 9 de Julio N° 859</t>
  </si>
  <si>
    <t>Zuhail Ahisa</t>
  </si>
  <si>
    <t>956537709 - 964401040</t>
  </si>
  <si>
    <t>zuhailmartinez@gmail.com;</t>
  </si>
  <si>
    <t>964401040</t>
  </si>
  <si>
    <t>Enseñanza de iniciación musical</t>
  </si>
  <si>
    <t>Composición y difusión de música original "Concepción paraíso en los Andes"</t>
  </si>
  <si>
    <t>130 - 2022-DGIA/MC</t>
  </si>
  <si>
    <t>OF010</t>
  </si>
  <si>
    <t>Asociación Artística Expresiones</t>
  </si>
  <si>
    <t>Andrés Avelino Cáceres</t>
  </si>
  <si>
    <t>Avenida Amancaes  N° 375</t>
  </si>
  <si>
    <t>Portal Unión, Plaza de Armas N° 54</t>
  </si>
  <si>
    <t xml:space="preserve">Alex </t>
  </si>
  <si>
    <t>Zaga</t>
  </si>
  <si>
    <t>43089635</t>
  </si>
  <si>
    <t>economist_0305@hotmail.com;</t>
  </si>
  <si>
    <t>edercisrod@gmail.com;</t>
  </si>
  <si>
    <t>Noches culturales</t>
  </si>
  <si>
    <t>Festivales de danzas folclóricas</t>
  </si>
  <si>
    <t>131 - 2022-DGIA/MC</t>
  </si>
  <si>
    <t>S0700</t>
  </si>
  <si>
    <t>Escuela Peruana de Líderes Empoderarte - EPLE</t>
  </si>
  <si>
    <t>Manzana D, Lote 15</t>
  </si>
  <si>
    <t>Dayan María</t>
  </si>
  <si>
    <t xml:space="preserve">Hilario </t>
  </si>
  <si>
    <t>Huasasquiche</t>
  </si>
  <si>
    <t>74816922</t>
  </si>
  <si>
    <t>920801369</t>
  </si>
  <si>
    <t>a20183079@pucp.edu.pe</t>
  </si>
  <si>
    <t>empoderarte2022@gmail.com</t>
  </si>
  <si>
    <t>921905410</t>
  </si>
  <si>
    <t>https://www.facebook.com/empoderateperu</t>
  </si>
  <si>
    <t>NIÑOS ORADORES – GRAN PRESENTACIÓN</t>
  </si>
  <si>
    <t>Ciclo de Programas Gratuitos</t>
  </si>
  <si>
    <t>324 - 2022-DGIA/MC</t>
  </si>
  <si>
    <t>S0703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</si>
  <si>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</si>
  <si>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</si>
  <si>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</si>
  <si>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</si>
  <si>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47756469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</si>
  <si>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</si>
  <si>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</si>
  <si>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</si>
  <si>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</si>
  <si>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Gincana “compartiendo nuestro primer año de aniversario 2016</t>
  </si>
  <si>
    <t>"Rumbo al concurso de danzas folkloricas Huaral 2016"</t>
  </si>
  <si>
    <t>325 - 2022-DGIA/MC</t>
  </si>
  <si>
    <t>OF0012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</si>
  <si>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</si>
  <si>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</si>
  <si>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</si>
  <si>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</si>
  <si>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</si>
  <si>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</si>
  <si>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 xml:space="preserve">Talleres de verano </t>
  </si>
  <si>
    <t>Concursos de Danza por el día del Folklore</t>
  </si>
  <si>
    <t>403 - 2022-DGIA/MC</t>
  </si>
  <si>
    <t>OF0011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</si>
  <si>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</si>
  <si>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</si>
  <si>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</si>
  <si>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</si>
  <si>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</si>
  <si>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colectivo u organización</t>
  </si>
  <si>
    <t xml:space="preserve">Investigación de la danza “La Corcova” </t>
  </si>
  <si>
    <t>Investigación y Recopilación de danzas de las zonas Alto Andinas de Huanta y Sarhua</t>
  </si>
  <si>
    <t>404 - 2022-DGIA/MC</t>
  </si>
  <si>
    <t>OF0023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</si>
  <si>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</si>
  <si>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</si>
  <si>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</si>
  <si>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</si>
  <si>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</si>
  <si>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</si>
  <si>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</si>
  <si>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Uniendo Tradiciones</t>
  </si>
  <si>
    <t>Documental Llaqta Maqta</t>
  </si>
  <si>
    <t>406 - 2022-DGIA/MC</t>
  </si>
  <si>
    <t>S0693</t>
  </si>
  <si>
    <t>ASOCIACION CULTURAL TUPAY SUNQU</t>
  </si>
  <si>
    <t xml:space="preserve"> Manzana D, Lote 1, Barrio Andamzarca</t>
  </si>
  <si>
    <t>Jiron 28 de Julio 610, Ayacucho 05003, Perú</t>
  </si>
  <si>
    <t>Juan German</t>
  </si>
  <si>
    <t>44154555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</si>
  <si>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</si>
  <si>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</si>
  <si>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</si>
  <si>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</si>
  <si>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IV Concurso Nacional de Danzas y Estampas Nacionales “Huamanga Tierra de Tradiciones 2021”</t>
  </si>
  <si>
    <t>Festival Internacional de Danzas y Estampas Virtuales “Encuentro de Corazones 2020”</t>
  </si>
  <si>
    <t>407 - 2022-DGIA/MC</t>
  </si>
  <si>
    <t>S0667</t>
  </si>
  <si>
    <t>TALLER DE ARTE Y DIFUSIÓN DE DANZAS FOLCLÓRICA "TUSHUYCULLAY QUIVILLA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</si>
  <si>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</si>
  <si>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</si>
  <si>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</si>
  <si>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</si>
  <si>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</si>
  <si>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</si>
  <si>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</si>
  <si>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</si>
  <si>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</si>
  <si>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RESCATANDO NUESTRAS COSTUMBRES Y DANZAS ANCESTRALES QUIVILLANAS.</t>
  </si>
  <si>
    <t>Garachay Huanca motivando a los pobladores campesinos quivillanos.</t>
  </si>
  <si>
    <t>408 - 2022-DGIA/MC</t>
  </si>
  <si>
    <t>S0711</t>
  </si>
  <si>
    <t>COMPAÑÍA APU TEATRO</t>
  </si>
  <si>
    <t>Calle Las Calezas N° 275</t>
  </si>
  <si>
    <t>Calle las Calezas 275, Rímac 25, Perú</t>
  </si>
  <si>
    <t>Cubas</t>
  </si>
  <si>
    <t>40128669</t>
  </si>
  <si>
    <t>926 983 474</t>
  </si>
  <si>
    <t>ciaaputeatro@gmail.com</t>
  </si>
  <si>
    <t>01 658 7668</t>
  </si>
  <si>
    <t>https://ccaputeatro.wixsite.com/misitio</t>
  </si>
  <si>
    <t>Programación de artes escénicas en el Rímac</t>
  </si>
  <si>
    <t>Jornadas de Títeres en el Rímac</t>
  </si>
  <si>
    <t>409 - 2022-DGIA/MC</t>
  </si>
  <si>
    <t>S0723</t>
  </si>
  <si>
    <t>QURI TAKI ASOCIACIÓN CULTURAL</t>
  </si>
  <si>
    <t>Tambo de Mora 194, C.H. Edwin Vásquez Cam - Enace</t>
  </si>
  <si>
    <t>Calle Tambo de Mora 194, Carabayllo 15318, Perú</t>
  </si>
  <si>
    <t>Hugo Nazareno</t>
  </si>
  <si>
    <t>Bustios</t>
  </si>
  <si>
    <t>Patiño</t>
  </si>
  <si>
    <t>41133914</t>
  </si>
  <si>
    <t>997481112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</si>
  <si>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</si>
  <si>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</si>
  <si>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</si>
  <si>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</si>
  <si>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</si>
  <si>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</si>
  <si>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</si>
  <si>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Recitales Culturales con el propósito de mostrar el talento de cada estudiante según el taller elegido</t>
  </si>
  <si>
    <t>EVENTOS CULTURALES Y DESARROLLO PERSONAL</t>
  </si>
  <si>
    <t>410 - 2022-DGIA/MC</t>
  </si>
  <si>
    <t>S0725</t>
  </si>
  <si>
    <t>CENTRO CULTURAL KALLPA PACHA PERÚ - CCKPP</t>
  </si>
  <si>
    <t>EL ERMITAÑO</t>
  </si>
  <si>
    <t>Calle Los Pensamientos N° 221</t>
  </si>
  <si>
    <t>Los Pensamientos 221, Cercado de Lima 15333, Perú</t>
  </si>
  <si>
    <t>Juan Manuel</t>
  </si>
  <si>
    <t>Ramon</t>
  </si>
  <si>
    <t>Arrieta</t>
  </si>
  <si>
    <t>43296292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</si>
  <si>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</si>
  <si>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</si>
  <si>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</si>
  <si>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</si>
  <si>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</si>
  <si>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</si>
  <si>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</si>
  <si>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</si>
  <si>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PASACALLE ARTÍSTICO Y PASEO DE LA BANDERA POR CALLES DEL SEGUNDO SECTOR DEL ERMITAÑO E IZAMIENTO EN PARQUE</t>
  </si>
  <si>
    <t>IMPLEMENTACIÓN DE BIBLIOTECA DE DATOS FOLCLÓRICOS A PARTIR DE INVESTIGACIÓN Y RECOLECCIÓN DE INFORMACIÓN</t>
  </si>
  <si>
    <t>411 - 2022-DGIA/MC</t>
  </si>
  <si>
    <t>S0708</t>
  </si>
  <si>
    <t>INSTITUCIÓN MUSICAL INTERCULTURAL "JAKAY WANKA"</t>
  </si>
  <si>
    <t>junín</t>
  </si>
  <si>
    <t>Jirón Bolivar N° 896</t>
  </si>
  <si>
    <t>Jiron Tarapaca 249, Concepción 12126, Perú</t>
  </si>
  <si>
    <t>Luigie Guissepe</t>
  </si>
  <si>
    <t>75913518</t>
  </si>
  <si>
    <t>922070784</t>
  </si>
  <si>
    <t>luixie5@gmail.com</t>
  </si>
  <si>
    <t>https://www.facebook.com/ACHICYAYWASI/</t>
  </si>
  <si>
    <t>SALVAGUARDIA DE LA MÚSICA RITUAL ANCESTRAL DE LA DANZA DE LA HUACONADA : PROCESOS, PARTICIPACIÓN E INSTRUMENTOS</t>
  </si>
  <si>
    <t>AÑO NUEVO ANDINO, MUSICA Y TRADICIÓN - TALLERES FORMATIVOS Y PARTICIPACIÓN VIVENCIAL</t>
  </si>
  <si>
    <t>412 - 2022-DGIA/MC</t>
  </si>
  <si>
    <t>S0730</t>
  </si>
  <si>
    <t>ASOCIACIÓN CULTURAL REGIONAL UNIDOS POR EL ARTE Y EL DEPORTE</t>
  </si>
  <si>
    <t>Asentamiento Humano Tiwinza</t>
  </si>
  <si>
    <t>Manzana K, Lote 1, Asentamiento Humano Tiwinza</t>
  </si>
  <si>
    <t>sector 2, Manzana C Lote lote 8, Callao 07046, Perú</t>
  </si>
  <si>
    <t>Alejandro Fernando</t>
  </si>
  <si>
    <t xml:space="preserve">Fernandez </t>
  </si>
  <si>
    <t>70613623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</si>
  <si>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</si>
  <si>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</si>
  <si>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</si>
  <si>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Videoclips musicales con mensajes educativos y culturales para la comunidad local</t>
  </si>
  <si>
    <t>Aprendemos Juntos</t>
  </si>
  <si>
    <t>413 - 2022-DGIA/MC</t>
  </si>
  <si>
    <t>S0728</t>
  </si>
  <si>
    <t>ASOCIACION ESPIRITU VERDE AMAZONICO</t>
  </si>
  <si>
    <t>Belen</t>
  </si>
  <si>
    <t>Avenida Participación N° 455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</si>
  <si>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</si>
  <si>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</si>
  <si>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</si>
  <si>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</si>
  <si>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</si>
  <si>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</si>
  <si>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Dejando Huellas: Proyecto educativo cultural de formacion y movilizacion estudiantil para generar conciencia ambiental</t>
  </si>
  <si>
    <t>Encuentro juvenil cerrando brechas frente a la desigualdad</t>
  </si>
  <si>
    <t>473 - 2022-DGIA/MC</t>
  </si>
  <si>
    <t>2022-0042504</t>
  </si>
  <si>
    <t>S0729</t>
  </si>
  <si>
    <t>KATATAY</t>
  </si>
  <si>
    <t>Abancay</t>
  </si>
  <si>
    <t>Avenida Seoane s/n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</si>
  <si>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</si>
  <si>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</si>
  <si>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</si>
  <si>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</si>
  <si>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</si>
  <si>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</si>
  <si>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Festival de Arte y literatura Katatay</t>
  </si>
  <si>
    <t>FESTIVAL DE MÚSICA Y POESÍA: PALABRA CANTADA</t>
  </si>
  <si>
    <t>474 - 2022-DGIA/MC</t>
  </si>
  <si>
    <t>2022-0043675</t>
  </si>
  <si>
    <t>S0732</t>
  </si>
  <si>
    <t>ASOCIACIÓN AYLLUNCHIS</t>
  </si>
  <si>
    <t>Calle Bolognesi N° 573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</si>
  <si>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</si>
  <si>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</si>
  <si>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</si>
  <si>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</si>
  <si>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</si>
  <si>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</si>
  <si>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</si>
  <si>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La articulación de los saberes ancestrales en el proceso de producción y exposición textil de la comunidad de pampallacta</t>
  </si>
  <si>
    <t>Educacion intercultural desde la chacra</t>
  </si>
  <si>
    <t>477 - 2022-DGIA/MC</t>
  </si>
  <si>
    <t>2022-0048210</t>
  </si>
  <si>
    <t>S0718</t>
  </si>
  <si>
    <t>USANZA COMPAÑA ARTÍSTICA FOLKLÓRICA</t>
  </si>
  <si>
    <t>Manzana C7, Lote 8, Eduardo De La Pinella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</si>
  <si>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</si>
  <si>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</si>
  <si>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</si>
  <si>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</si>
  <si>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</si>
  <si>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FESTIVAL DE DANZAS PERUANAS,</t>
  </si>
  <si>
    <t>FOLKLORE FITNESS</t>
  </si>
  <si>
    <t>479 - 2022-DGIA/MC</t>
  </si>
  <si>
    <t>2022-0029495</t>
  </si>
  <si>
    <t>S0740</t>
  </si>
  <si>
    <t>TALLER ARTISTICO GARBO Y SALERO</t>
  </si>
  <si>
    <t>Calle Modesto Molina 1782</t>
  </si>
  <si>
    <t>Avenida Fco. P. G Vigil 471</t>
  </si>
  <si>
    <t xml:space="preserve">Junnett </t>
  </si>
  <si>
    <t>Tellez</t>
  </si>
  <si>
    <t>Aduvire</t>
  </si>
  <si>
    <t>00498845</t>
  </si>
  <si>
    <t>junete3@hotmail.com;</t>
  </si>
  <si>
    <t>https://www.facebook.com/profile.php?id=100057096443482</t>
  </si>
  <si>
    <t>TALLERES ARTÍSTICOS DE DANZAS NACIONALES</t>
  </si>
  <si>
    <t>FESTIVAL DE LA MARINERA Y REINA DEL FESTEJO Y RITMO 2021</t>
  </si>
  <si>
    <t>480 - 2022-DGIA/MC</t>
  </si>
  <si>
    <t>2022-0068312</t>
  </si>
  <si>
    <t>S0739</t>
  </si>
  <si>
    <t>RED PERUANA DE JÓVENES AFRODESCENDIENTES - ASHANTI PERÚ</t>
  </si>
  <si>
    <t>Balarezo 559, Cercado de Lima 15064</t>
  </si>
  <si>
    <t xml:space="preserve">Ramirez </t>
  </si>
  <si>
    <t>Shupingahua</t>
  </si>
  <si>
    <t>marcoramirezsh@gmail.com;</t>
  </si>
  <si>
    <t>jramirez@ashantiperu.org;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</si>
  <si>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</si>
  <si>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</si>
  <si>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</si>
  <si>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</si>
  <si>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</si>
  <si>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ASOCIACIÓN</t>
  </si>
  <si>
    <t>Escuela de Formación de Jóvenes Líderes afrodescendientes</t>
  </si>
  <si>
    <t>Centro de Acción Ciudadana</t>
  </si>
  <si>
    <t>481 - 2022-DGIA/MC</t>
  </si>
  <si>
    <t>2022-0062704</t>
  </si>
  <si>
    <t>S0736</t>
  </si>
  <si>
    <t>INSTITUTO NACIONAL PARA EL DESARROLLO Y ESTUDIOS SOCIALES DEL PERÚ - INADESP</t>
  </si>
  <si>
    <t>Jirón el puerto N° 701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</si>
  <si>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</si>
  <si>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</si>
  <si>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</si>
  <si>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</si>
  <si>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</si>
  <si>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CAPACITACIÓN: REVALORANDO NUESTRA CULTURA Y FOMENTO DE LA LECTURA – MOCHILA VIAJERA</t>
  </si>
  <si>
    <t>Aprendamos quechua</t>
  </si>
  <si>
    <t>482 - 2022-DGIA/MC</t>
  </si>
  <si>
    <t>2022-0055590</t>
  </si>
  <si>
    <t>OF024</t>
  </si>
  <si>
    <t>Kallpa Cultural Cajamarca</t>
  </si>
  <si>
    <t>Jirón Baños del Inca N° 101</t>
  </si>
  <si>
    <t>Spencer Rodolfo</t>
  </si>
  <si>
    <t xml:space="preserve">Herrera </t>
  </si>
  <si>
    <t>León</t>
  </si>
  <si>
    <t>42463016</t>
  </si>
  <si>
    <t>Spencer_herrera@hotmail.com;</t>
  </si>
  <si>
    <t>kallpaculturalcajamarca@gmail.com;</t>
  </si>
  <si>
    <t>https://www.facebook.com/kallpacultural/</t>
  </si>
  <si>
    <t>Otro:conversatorios - investigación</t>
  </si>
  <si>
    <t xml:space="preserve">La promoción y difusión de la festividad de san isidro labrador del distrito de Ichocán </t>
  </si>
  <si>
    <t xml:space="preserve">Ciclo de Conversatorios  </t>
  </si>
  <si>
    <t>497 - 2022-DGIA/MC</t>
  </si>
  <si>
    <t>OF029</t>
  </si>
  <si>
    <t>Asociación Cultural Cine Teatro Metáforas</t>
  </si>
  <si>
    <t>Jirón Augusto B. Leguía N° 280</t>
  </si>
  <si>
    <t>John Fredy</t>
  </si>
  <si>
    <t xml:space="preserve">Alvarado </t>
  </si>
  <si>
    <t>40109112</t>
  </si>
  <si>
    <t>yofralc@vk.com ;</t>
  </si>
  <si>
    <t>metaforas2011@gmail.com;</t>
  </si>
  <si>
    <t>https://www.facebook.com/metaforas2011/</t>
  </si>
  <si>
    <t xml:space="preserve">TELÓN CULTURAL </t>
  </si>
  <si>
    <t xml:space="preserve">Pinocho y la fábrica de juguetes </t>
  </si>
  <si>
    <t>486 - 2022-DGIA/MC</t>
  </si>
  <si>
    <t>OF028</t>
  </si>
  <si>
    <t>ASOCIACION DE MUJERES TEJEDORAS CAJABAMBINAS</t>
  </si>
  <si>
    <t>Cajabamba</t>
  </si>
  <si>
    <t>Jirón Jose Balta N° 216</t>
  </si>
  <si>
    <t>Agustina Jobita</t>
  </si>
  <si>
    <t>26952758</t>
  </si>
  <si>
    <t>jobitabc@gmail.com;</t>
  </si>
  <si>
    <t>Otro: Artesanos e historia</t>
  </si>
  <si>
    <t xml:space="preserve">Encuentro de mujeres de tejidos </t>
  </si>
  <si>
    <t xml:space="preserve">Exposiciones de tejidos de mujeres artesanas de Cajabamba   </t>
  </si>
  <si>
    <t>485 - 2022-DGIA/MC</t>
  </si>
  <si>
    <t>OF030</t>
  </si>
  <si>
    <t>Waras Ciencia y Cultura</t>
  </si>
  <si>
    <t>Jirón Julián De Morales</t>
  </si>
  <si>
    <t>Giber Leumin</t>
  </si>
  <si>
    <t xml:space="preserve">Garcia </t>
  </si>
  <si>
    <t>Alamo</t>
  </si>
  <si>
    <t>31656904</t>
  </si>
  <si>
    <t>giber.garcia@gmail.com;</t>
  </si>
  <si>
    <t>giber.garcia@gmail.com; alamog@hotmail.com;</t>
  </si>
  <si>
    <t>https://www.facebook.com/WarasAncashPeru/</t>
  </si>
  <si>
    <t xml:space="preserve">Portal de la ciencia y cultura ancashina </t>
  </si>
  <si>
    <t xml:space="preserve">Enciclopedia de la provincia de Huaraz </t>
  </si>
  <si>
    <t>483 - 2022-DGIA/MC</t>
  </si>
  <si>
    <t>OF027</t>
  </si>
  <si>
    <t>ASOCIACIÓN CULTURAL DE IDENTIDAD CAJABAMBA – PERÚ ASOCIC – PERÚ</t>
  </si>
  <si>
    <t>Jirón Bolognesi N° 690</t>
  </si>
  <si>
    <t>Pasaje Los Pinos N° 180</t>
  </si>
  <si>
    <t>Robin Jhony</t>
  </si>
  <si>
    <t xml:space="preserve">Iparraguirre </t>
  </si>
  <si>
    <t>Cruchaga</t>
  </si>
  <si>
    <t>26963335</t>
  </si>
  <si>
    <t>robiniparraguirre@hotmail.com;</t>
  </si>
  <si>
    <t>reyesesperanza476@gmail.com;</t>
  </si>
  <si>
    <t>https://www.facebook.com/asociaciondeidentidadcajabambina/</t>
  </si>
  <si>
    <t xml:space="preserve">Celebración de fiesta patronal  </t>
  </si>
  <si>
    <t xml:space="preserve">Cursos de teoría y práctica de las danzas de Cajabamba </t>
  </si>
  <si>
    <t>487 - 2022-DGIA/MC</t>
  </si>
  <si>
    <t>OF026</t>
  </si>
  <si>
    <t>Asociación Galatea Artes Escénicas</t>
  </si>
  <si>
    <t xml:space="preserve">Jirón 2 de mayo 1141, Barrio Pueblo Nuevo </t>
  </si>
  <si>
    <t>Jirón Tarapacá  N° 447</t>
  </si>
  <si>
    <t>Pierre Anthony</t>
  </si>
  <si>
    <t xml:space="preserve">Medina </t>
  </si>
  <si>
    <t>Velasquez</t>
  </si>
  <si>
    <t>47509150</t>
  </si>
  <si>
    <t>galateamediacax@gmail.com;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</si>
  <si>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</si>
  <si>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</si>
  <si>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</si>
  <si>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</si>
  <si>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 xml:space="preserve">Festival de Artes integradas </t>
  </si>
  <si>
    <t>Proyecto Audiovisual Mitos y Leyendas</t>
  </si>
  <si>
    <t>488 - 2022-DGIA/MC</t>
  </si>
  <si>
    <t>OF025</t>
  </si>
  <si>
    <t>ONG-ORGANIZACIÓN INTERCULTURAL DE LÍDERES</t>
  </si>
  <si>
    <t>Prolongación Amalia Puga N° 236 - A</t>
  </si>
  <si>
    <t xml:space="preserve">Lenin Jhander </t>
  </si>
  <si>
    <t>Guevara</t>
  </si>
  <si>
    <t>61444436</t>
  </si>
  <si>
    <t>leninjhander@gmail.com;</t>
  </si>
  <si>
    <t>https://www.facebook.com/profile.php?id=100068316791944</t>
  </si>
  <si>
    <t xml:space="preserve">Festival de danza bailando a mi Perú  </t>
  </si>
  <si>
    <t xml:space="preserve">Proyecto de formación de jóvenes con habilidades blandas </t>
  </si>
  <si>
    <t>489 - 2022-DGIA/MC</t>
  </si>
  <si>
    <t>S0741</t>
  </si>
  <si>
    <t>Instituto Cultural Nativos del Perú</t>
  </si>
  <si>
    <t>Cerrito de la Virgen</t>
  </si>
  <si>
    <t>Avenida Cerrito de la Virgen sin número</t>
  </si>
  <si>
    <t>WVCM+Q63, Huanchaco 13000, Perú</t>
  </si>
  <si>
    <t>Ñuflo Felix</t>
  </si>
  <si>
    <t>Jara</t>
  </si>
  <si>
    <t>15626551</t>
  </si>
  <si>
    <t>felix5858@hotmail.com;</t>
  </si>
  <si>
    <t>https://web.facebook.com/F%C3%A9lix-Nativos-del-Per%C3%BA-110772151697866?_rdc=1&amp;_rdr</t>
  </si>
  <si>
    <t>https://felix5858.wixsite.com/nativosdelperu</t>
  </si>
  <si>
    <t>Presentación artística: SANTIAGO DE CHUCO ANDINO</t>
  </si>
  <si>
    <t>Taller - tutorial enseñanza de instrumentos de percusión andina, videoclip</t>
  </si>
  <si>
    <t>S0668</t>
  </si>
  <si>
    <t>ESCUELA DE FORMACIÓN ARTÍSTICA CULTURAL “TODAS LAS ARTES”</t>
  </si>
  <si>
    <t>Sechura</t>
  </si>
  <si>
    <t>Calle Zarumilla N° 235 Pachitea</t>
  </si>
  <si>
    <t>C. Dos de Mayo 440, Sechura 20691, Perú</t>
  </si>
  <si>
    <t xml:space="preserve">Johnny William </t>
  </si>
  <si>
    <t>02634319</t>
  </si>
  <si>
    <t>paucarjc10@gmail.com;</t>
  </si>
  <si>
    <t>jcpaucar_10@hotmail.com;</t>
  </si>
  <si>
    <t>Integrar, identificarse y difundir cultura a través de la danza en la EFAC "Todas las Artes - Sechura"</t>
  </si>
  <si>
    <t>Enseñanza de danza tradicional "SOTTAS"</t>
  </si>
  <si>
    <t>696 - 2022-DGIA/MC</t>
  </si>
  <si>
    <t>2021-0085687</t>
  </si>
  <si>
    <t>OF031</t>
  </si>
  <si>
    <t>Centro Cultural Inkahuasi</t>
  </si>
  <si>
    <t>Asentamiento Humano Teresa de Calcuta Manzana F Lote 6</t>
  </si>
  <si>
    <t>Parque 3 de octubre / Local Comunal 3 de octubre</t>
  </si>
  <si>
    <t>Willy Norberto</t>
  </si>
  <si>
    <t>Narvaez</t>
  </si>
  <si>
    <t>32904307</t>
  </si>
  <si>
    <t>w-illy-1967@gmail.com;</t>
  </si>
  <si>
    <t>w-illy-1967@gmail.com; brunor2623@gmail.com;</t>
  </si>
  <si>
    <t>https://www.facebook.com/inkahuasi.chimbote</t>
  </si>
  <si>
    <t>Talleres de enseñanza y danza</t>
  </si>
  <si>
    <t>Concurso de marinera nacional</t>
  </si>
  <si>
    <t>699 - 2022-DGIA/MC</t>
  </si>
  <si>
    <t>OF032</t>
  </si>
  <si>
    <t>Asociación Cultural Valor Ciudadano</t>
  </si>
  <si>
    <t>Jirón Moro N° 154, Urbanización Buenos Aires II Etapa</t>
  </si>
  <si>
    <t>Victor Alonzo</t>
  </si>
  <si>
    <t>32978205</t>
  </si>
  <si>
    <t>valorciudadanoperu@gmail.com;</t>
  </si>
  <si>
    <t>https://www.facebook.com/valorciudadanoperu/</t>
  </si>
  <si>
    <t>Proyecto Amauta</t>
  </si>
  <si>
    <t>Importancia del Arte como herramienta de cambio social</t>
  </si>
  <si>
    <t>700 - 2022-DGIA/MC</t>
  </si>
  <si>
    <t>OF033</t>
  </si>
  <si>
    <t>Productora Audiovisual y Escénicas Eleven Studios”</t>
  </si>
  <si>
    <t>Manzana M Lote 29 Urbanización Los Pinos</t>
  </si>
  <si>
    <t>Eddy Edguard</t>
  </si>
  <si>
    <t>32965714</t>
  </si>
  <si>
    <t>elevenstudiosperu@gmail.com;</t>
  </si>
  <si>
    <t>https://elevenstudios.playgohome.com</t>
  </si>
  <si>
    <t>https://www.facebook.com/elevenstudiosperu</t>
  </si>
  <si>
    <t>Jornadas de reflexión</t>
  </si>
  <si>
    <t>701 - 2022-DGIA/MC</t>
  </si>
  <si>
    <t>OF034</t>
  </si>
  <si>
    <t>Centro de Investigación y Difusión Folklórica Rasu Ñiti</t>
  </si>
  <si>
    <t>Avenida Las Gardenias N° 393</t>
  </si>
  <si>
    <t>Daira Vanessa</t>
  </si>
  <si>
    <t>73320247</t>
  </si>
  <si>
    <t>dairavmendozay@gmail.com;</t>
  </si>
  <si>
    <t>cidf.rasu@gmail.com;</t>
  </si>
  <si>
    <t>https://www.facebook.com/RASU-%C3%91ITI-Centro-de-Investigaci%C3%B3n-y-Difusi%C3%B3n-Folkl%C3%B3rica-109914715085798</t>
  </si>
  <si>
    <t>Preservar y difundir el Carnaval de San Antonio de Cachi, como danza y expresión tradicional del distrito de San Antonio de Cachi, provincia de Andahuaylas, región Apurímac</t>
  </si>
  <si>
    <t>Clases de Danzas Virtuales en épocas de Covid</t>
  </si>
  <si>
    <t>702 - 2022-DGIA/MC</t>
  </si>
  <si>
    <t>OF035</t>
  </si>
  <si>
    <t>Asociación Regional de Folkloristas Apurímac</t>
  </si>
  <si>
    <t>Pasaje La Florida N° 102</t>
  </si>
  <si>
    <t>Larico</t>
  </si>
  <si>
    <t>46480030</t>
  </si>
  <si>
    <t>jlcsrgonzales05@gmail.com;</t>
  </si>
  <si>
    <t>arfapurimac@gmail.com;</t>
  </si>
  <si>
    <t>https://www.facebook.com/Asociaci%C3%B3n-Regional-de-Folkloristas-Apur%C3%ADmac-100492261732843</t>
  </si>
  <si>
    <t>Taller Informativo sobre el Decreto de Urgencia 050-2020</t>
  </si>
  <si>
    <t>Talleres Virtuales: “Danza en Conexión” Metodología de la Enseñanza de danza</t>
  </si>
  <si>
    <t>703 - 2022-DGIA/MC</t>
  </si>
  <si>
    <t>OF036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</si>
  <si>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</si>
  <si>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</si>
  <si>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</si>
  <si>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</si>
  <si>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71980997</t>
  </si>
  <si>
    <t>938379289/ 930402551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</si>
  <si>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</si>
  <si>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</si>
  <si>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</si>
  <si>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</si>
  <si>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Taller de danzas todas las sangres</t>
  </si>
  <si>
    <t>Investigación de costumbres folclóricas</t>
  </si>
  <si>
    <t>705 - 2022-DGIA/MC</t>
  </si>
  <si>
    <t>OF037</t>
  </si>
  <si>
    <t>Centro Cultural Antawaylla</t>
  </si>
  <si>
    <t>Talavera</t>
  </si>
  <si>
    <t>Jirón Ica Pasaje San José N° 146</t>
  </si>
  <si>
    <t>31165465</t>
  </si>
  <si>
    <t>carlitos.chago20@gmail.com;</t>
  </si>
  <si>
    <t>Festival de danzas folclóricas Tusuy Ninchicc</t>
  </si>
  <si>
    <t>Mega evento de Tinkuy Achanchi Raymi</t>
  </si>
  <si>
    <t>709 - 2022-DGIA/MC</t>
  </si>
  <si>
    <t>OF038</t>
  </si>
  <si>
    <t>Voluntariado por las bibliotecas comunales de Andahuaylas y Chincheros</t>
  </si>
  <si>
    <t>Jirón Amargura N°312</t>
  </si>
  <si>
    <t>Jirón Amargura N° 312</t>
  </si>
  <si>
    <t>Sofia</t>
  </si>
  <si>
    <t>Pastor</t>
  </si>
  <si>
    <t>Mina</t>
  </si>
  <si>
    <t>74233308</t>
  </si>
  <si>
    <t>sofiapastormina@gmail.com;</t>
  </si>
  <si>
    <t>Implementación de bibliotecas comunales</t>
  </si>
  <si>
    <t>Talleres de mediación de lectura y escritura</t>
  </si>
  <si>
    <t>710 - 2022-DGIA/MC</t>
  </si>
  <si>
    <t>OF039</t>
  </si>
  <si>
    <t>Allpa Kallpa</t>
  </si>
  <si>
    <t>Jirón Independencia N° 517</t>
  </si>
  <si>
    <t>Vicente Abad</t>
  </si>
  <si>
    <t>32784952</t>
  </si>
  <si>
    <t>beraka40@hotmail.com;</t>
  </si>
  <si>
    <t>https://www.facebook.com/allpakallpamusica</t>
  </si>
  <si>
    <t>Presentaciones con el grupo juvenil</t>
  </si>
  <si>
    <t>719 - 2022-DGIA/MC</t>
  </si>
  <si>
    <t>OF040</t>
  </si>
  <si>
    <t>Centro Artístico Cultural Renacer</t>
  </si>
  <si>
    <t>Avenida Huanuco Manzana K1, Lote 17</t>
  </si>
  <si>
    <t>Parque de la Juventud Skate Park del PPAO</t>
  </si>
  <si>
    <t>Julio Walder</t>
  </si>
  <si>
    <t>25743423</t>
  </si>
  <si>
    <t>juwaheram07@yahoo.es</t>
  </si>
  <si>
    <t>https://www.facebook.com/CentroArtisticoyCulturalRenacer</t>
  </si>
  <si>
    <t>Ensayos folclóricos culturales</t>
  </si>
  <si>
    <t>Festival de danzas folclóricas</t>
  </si>
  <si>
    <t>723 - 2022-DGIA/MC</t>
  </si>
  <si>
    <t>S0698</t>
  </si>
  <si>
    <t>CENTRO CULTURAL "ACHICYAY WASI"</t>
  </si>
  <si>
    <t>Jirón Tarapaca N° 249</t>
  </si>
  <si>
    <t>Bonifacio Alexandre</t>
  </si>
  <si>
    <t>nublados.nubegris@gmail.com</t>
  </si>
  <si>
    <t>https://www.facebook.com/achicyaywasi</t>
  </si>
  <si>
    <t>DEFENSA DEL PATRIMONIO ARQUEOLOGICO KUTU KUTU HUANCHAR</t>
  </si>
  <si>
    <t>Campaña de difusión del Quechua Wanka</t>
  </si>
  <si>
    <t>725 - 2022-DGIA/MC</t>
  </si>
  <si>
    <t>S0714</t>
  </si>
  <si>
    <t>TAWUANTINSUYO HIP HOP SOCIAL</t>
  </si>
  <si>
    <t>Carmen de la Legua Reynoso</t>
  </si>
  <si>
    <t>1ero de Mayo #1436 Interior 202</t>
  </si>
  <si>
    <t>Av. Primero de Mayo 1438, Cercado de Lima 07006, Perú</t>
  </si>
  <si>
    <t>Joseph Felix</t>
  </si>
  <si>
    <t>45705094</t>
  </si>
  <si>
    <t>joseph_felix1@hotmail.es</t>
  </si>
  <si>
    <t>zuluperu1@gmail.com</t>
  </si>
  <si>
    <t>https://web.facebook.com/tahuantinsuyohiphop</t>
  </si>
  <si>
    <t>https://www.instagram.com/tawuantinsuyohiphop/</t>
  </si>
  <si>
    <t>El Bloque</t>
  </si>
  <si>
    <t>Arte en las Calles</t>
  </si>
  <si>
    <t>726 - 2022-DGIA/MC</t>
  </si>
  <si>
    <t>OF041</t>
  </si>
  <si>
    <t>Colectivo Escultura y Vida</t>
  </si>
  <si>
    <t>Jirón Simón Bolívar N° 100</t>
  </si>
  <si>
    <t>Calle Los Sanchez</t>
  </si>
  <si>
    <t>Rosa Maria</t>
  </si>
  <si>
    <t>Marquina</t>
  </si>
  <si>
    <t>44320358</t>
  </si>
  <si>
    <t>ross_esculturayvida@hotmail.com;</t>
  </si>
  <si>
    <t>Taller de arte</t>
  </si>
  <si>
    <t>Exposición y presentación en la provincia de San Marcos</t>
  </si>
  <si>
    <t>737 - 2022-DGIA/MC</t>
  </si>
  <si>
    <t>OF042</t>
  </si>
  <si>
    <t>Grupo “Kay” del Perú</t>
  </si>
  <si>
    <t>Jirón Alfonso Ugarte N° 126</t>
  </si>
  <si>
    <t>Geiler Clinton</t>
  </si>
  <si>
    <t>26935493</t>
  </si>
  <si>
    <t>kayelin@hotmail.com;</t>
  </si>
  <si>
    <t>Taller de música de instrumentos andinos</t>
  </si>
  <si>
    <t>Recitales musicales</t>
  </si>
  <si>
    <t>738 - 2022-DGIA/MC</t>
  </si>
  <si>
    <t>S0745</t>
  </si>
  <si>
    <t>COLECTIVO CIUDADANO KUTIMUSUNCHIS</t>
  </si>
  <si>
    <t>Manzana Apv. Kari Grande - F7</t>
  </si>
  <si>
    <t>Parque Arqueológico de Pumamarca</t>
  </si>
  <si>
    <t>Ordzonhyd Rudyard</t>
  </si>
  <si>
    <t>Tarco</t>
  </si>
  <si>
    <t>72559124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</si>
  <si>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</si>
  <si>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</si>
  <si>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</si>
  <si>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</si>
  <si>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</si>
  <si>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Protección y difusión del patrimonio arqueológico y natural de la provincia del Cusco</t>
  </si>
  <si>
    <t>Proyecto educativo en patrimonio cultural arqueológico de la zona noreste del distrito de Cusco</t>
  </si>
  <si>
    <t>778-2022-DGIA/MC</t>
  </si>
  <si>
    <t>2022-0079607</t>
  </si>
  <si>
    <t>S0748</t>
  </si>
  <si>
    <t>EL MOVIMIENTO TROPICAL PERUANO</t>
  </si>
  <si>
    <t>Jirón Peru Manzana 11B Lote 3 Anexo Nuevo Lurín</t>
  </si>
  <si>
    <t>Jirón Perú Manzana 11B Lote N°3 Anexo Nuevo Lurín</t>
  </si>
  <si>
    <t>09525386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</si>
  <si>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</si>
  <si>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</si>
  <si>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</si>
  <si>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Aniversario de “El movimiento Tropical Peruano – MOVITPERU”</t>
  </si>
  <si>
    <t>Creación de plataforma de comunicación virtual para músicos, artistas y staff peruano</t>
  </si>
  <si>
    <t>779-2022-DGIA/MC</t>
  </si>
  <si>
    <t>2022-0085629</t>
  </si>
  <si>
    <t>OF043</t>
  </si>
  <si>
    <t>COLECTIVO CULTURA SHIPIBO-KONIBO</t>
  </si>
  <si>
    <t>Comunidad Shipibo-Konibo de Cantagallo</t>
  </si>
  <si>
    <t>Denis Da</t>
  </si>
  <si>
    <t>Ramírez</t>
  </si>
  <si>
    <t>Nunta</t>
  </si>
  <si>
    <t>46442013</t>
  </si>
  <si>
    <t>shipibogalartesoiniwe@gmail.com;</t>
  </si>
  <si>
    <t>https://www.facebook.com/CCShipiboKonibocantagallo</t>
  </si>
  <si>
    <t>https://www.instagram.com/colectivoculturashipibokonibo/</t>
  </si>
  <si>
    <t>Talleres artísticos</t>
  </si>
  <si>
    <t>Exposiciones artísticas</t>
  </si>
  <si>
    <t>780-2022-DGIA/MC</t>
  </si>
  <si>
    <t>S0744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</si>
  <si>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</si>
  <si>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</si>
  <si>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</si>
  <si>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</si>
  <si>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40583806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</si>
  <si>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</si>
  <si>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</si>
  <si>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</si>
  <si>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</si>
  <si>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Compartiendo Arte con ButacABC</t>
  </si>
  <si>
    <t>Creatividad en Dramaturgia e Iniciación Actoral</t>
  </si>
  <si>
    <t>782-2022-DGIA/MC</t>
  </si>
  <si>
    <t>S0746</t>
  </si>
  <si>
    <t>TRANS ARTE</t>
  </si>
  <si>
    <t>Jirón Chincha N° 128, Departamento 302</t>
  </si>
  <si>
    <t>Avenida Horacio Urteaga N° 599</t>
  </si>
  <si>
    <t>Cecilia Paola</t>
  </si>
  <si>
    <t>Dávila</t>
  </si>
  <si>
    <t>Zelada</t>
  </si>
  <si>
    <t>44066288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</si>
  <si>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</si>
  <si>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artetransformativx@gmail.com;</t>
  </si>
  <si>
    <t>https://web.facebook.com/artetransformativx</t>
  </si>
  <si>
    <t>https://www.instagram.com/transartefestival/</t>
  </si>
  <si>
    <t>Festivales Trans Arte</t>
  </si>
  <si>
    <t>Festivales "Pluma desobediente"</t>
  </si>
  <si>
    <t>791-2022-DGIA/MC</t>
  </si>
  <si>
    <t>2022-0079656</t>
  </si>
  <si>
    <t>S0747</t>
  </si>
  <si>
    <t>ASOCIACIÓN DE ACORDEONISTAS DEL PERÚ</t>
  </si>
  <si>
    <t>Calle Zaragoza N° 257, Urbanización La Capilla</t>
  </si>
  <si>
    <t>José Alfonso</t>
  </si>
  <si>
    <t>Maslucán</t>
  </si>
  <si>
    <t>Culqui</t>
  </si>
  <si>
    <t>09903703</t>
  </si>
  <si>
    <t>jmaslucanc@gmail.com;</t>
  </si>
  <si>
    <t>cultura@asociaciondeacordeonistas.pe</t>
  </si>
  <si>
    <t>http://www.asociaciondeacordeonistas.pe/</t>
  </si>
  <si>
    <t>https://www.facebook.com/197JA/</t>
  </si>
  <si>
    <t>Encuentro y capacitación de Acordeonistas en cada región del país</t>
  </si>
  <si>
    <t>Festival Nacional de Acordeonistas del Perú</t>
  </si>
  <si>
    <t>792-2022-DGIA/MC</t>
  </si>
  <si>
    <t>2022-0085023</t>
  </si>
  <si>
    <t>OF044</t>
  </si>
  <si>
    <t>COLECTIVO SHIPIBAS MURALISTAS</t>
  </si>
  <si>
    <t>Centro Comercial Las Malvinas 2do. Nivel</t>
  </si>
  <si>
    <t>Delicia Milka</t>
  </si>
  <si>
    <t>Franco</t>
  </si>
  <si>
    <t>Anahuari</t>
  </si>
  <si>
    <t>80503988</t>
  </si>
  <si>
    <t>milkafrancoahuanari@gmail.com;</t>
  </si>
  <si>
    <t>https://www.facebook.com/ColectivoShipibasMuralistas/;</t>
  </si>
  <si>
    <t>https://www.instagram.com/colectivoshipibasmuralistas/?hl=es</t>
  </si>
  <si>
    <t>Talleres de bordados</t>
  </si>
  <si>
    <t>Muralizaciones sobre el medio ambiente</t>
  </si>
  <si>
    <t>795-2022-DGIA/MC</t>
  </si>
  <si>
    <t>OF045</t>
  </si>
  <si>
    <t>SUY-ARTE SHIPIBO DE LA MADRES ARTESANAS DE CANTAGALLO</t>
  </si>
  <si>
    <t>Emilia</t>
  </si>
  <si>
    <t>Teco</t>
  </si>
  <si>
    <t>Canayo</t>
  </si>
  <si>
    <t>21147307</t>
  </si>
  <si>
    <t>emiliateco66@gmail.com;</t>
  </si>
  <si>
    <t>https://www.facebook.com/people/SUY-Arte-Shipibo-de-las-madres-artesanas-de-Cantagallo/100063985655801/</t>
  </si>
  <si>
    <t>Taller de artesanía SUY</t>
  </si>
  <si>
    <t>Muralización de las madres shipibas</t>
  </si>
  <si>
    <t>796-2022-DGIA/MC</t>
  </si>
  <si>
    <t>OF046</t>
  </si>
  <si>
    <t>MENIN YABY</t>
  </si>
  <si>
    <t>Sucy Julieta</t>
  </si>
  <si>
    <t>Gómez</t>
  </si>
  <si>
    <t>Silva</t>
  </si>
  <si>
    <t>41439468</t>
  </si>
  <si>
    <t>susy1972sjgs@gmail.com;</t>
  </si>
  <si>
    <t>https://www.facebook.com/apaskc/</t>
  </si>
  <si>
    <t>Casa Artesanal Menin Yaby</t>
  </si>
  <si>
    <t>Escuelita en Casa Artesanal</t>
  </si>
  <si>
    <t>797-2022-DGIA/MC</t>
  </si>
  <si>
    <t>OF047</t>
  </si>
  <si>
    <t>NON SHINANBO-NUESTRAS INSPIRACIONES</t>
  </si>
  <si>
    <t>Carmen Jessica</t>
  </si>
  <si>
    <t>Silvano</t>
  </si>
  <si>
    <t>Inuma</t>
  </si>
  <si>
    <t>41438953</t>
  </si>
  <si>
    <t>jessicainu321@gmail.com;</t>
  </si>
  <si>
    <t>https://www.facebook.com/profile.php?id=100066339986995;</t>
  </si>
  <si>
    <t>https://www.instagram.com/non.shinanbo/?hl=es</t>
  </si>
  <si>
    <t>Taller de diseños ancestrales</t>
  </si>
  <si>
    <t>Muralizaciones</t>
  </si>
  <si>
    <t>798-2022-DGIA/MC</t>
  </si>
  <si>
    <t>OF048</t>
  </si>
  <si>
    <t>CENTRO ACADÉMICO YACHASUM</t>
  </si>
  <si>
    <t>Jirón Miguel Grau N° 12</t>
  </si>
  <si>
    <t>Lourdes Magnolia</t>
  </si>
  <si>
    <t>Baez</t>
  </si>
  <si>
    <t>76156742</t>
  </si>
  <si>
    <t>baezquispel@gmail.com;</t>
  </si>
  <si>
    <t>Presentación de danzas por fiestas patrias</t>
  </si>
  <si>
    <t>Reforzamiento académico desde las artes</t>
  </si>
  <si>
    <t>799-2022-DGIA/MC</t>
  </si>
  <si>
    <t>OF049</t>
  </si>
  <si>
    <t>TEATRO EXPERIMENTAL ANDINO PUKLLAY</t>
  </si>
  <si>
    <t>Jirón Ayacucho N° 960</t>
  </si>
  <si>
    <t>Atilio</t>
  </si>
  <si>
    <t>Reynaga</t>
  </si>
  <si>
    <t>Calderón</t>
  </si>
  <si>
    <t>31176167</t>
  </si>
  <si>
    <t>atikucha@gmail.com;</t>
  </si>
  <si>
    <t>Talleres de actuación</t>
  </si>
  <si>
    <t>Difusión de trabajos de teatros adaptados y creados</t>
  </si>
  <si>
    <t>800-2022-DGIA/MC</t>
  </si>
  <si>
    <t>OF050</t>
  </si>
  <si>
    <t>AVSHIL AXÉ</t>
  </si>
  <si>
    <t>Asociación Acushikolm Calle N° 01 Centro Comercial Cantagallo</t>
  </si>
  <si>
    <t>Rosa Elia</t>
  </si>
  <si>
    <t>Magin</t>
  </si>
  <si>
    <t>42465050</t>
  </si>
  <si>
    <t>rosamagin35@gmail.com;</t>
  </si>
  <si>
    <t>Feria artesanal en Comunidad Shipibo-Konibo de Cantagallo</t>
  </si>
  <si>
    <t>Talleres artesanales</t>
  </si>
  <si>
    <t>801-2022-DGIA/MC</t>
  </si>
  <si>
    <t>S0753</t>
  </si>
  <si>
    <t>IDENTIDAD CULTURAL COAYLLO</t>
  </si>
  <si>
    <t>Coayllo</t>
  </si>
  <si>
    <t>Jirón José Gálvez Manzana LL Lote N° 12</t>
  </si>
  <si>
    <t>Jhon Michael</t>
  </si>
  <si>
    <t>Napan</t>
  </si>
  <si>
    <t>70080873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</si>
  <si>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</si>
  <si>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</si>
  <si>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</si>
  <si>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</si>
  <si>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</si>
  <si>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Dibujando mi pueblo: Identidad, costumbres y tradiciones</t>
  </si>
  <si>
    <t>Nuestra historia - Jornadas de limpieza</t>
  </si>
  <si>
    <t>815-2022-DGIA/MC</t>
  </si>
  <si>
    <t>2022-0095565</t>
  </si>
  <si>
    <t>DIRECTORIO DE PUNTOS DE CULTURA</t>
  </si>
  <si>
    <t>Av. 13 de Enero N° 2083, departamento N° 202, San Juan de
Lurigancho</t>
  </si>
  <si>
    <t>Asentamiento humano Santa Rosa del Sauce, San Juan de
Lurigancho.</t>
  </si>
  <si>
    <t>barriodigno.1@gmail.com</t>
  </si>
  <si>
    <t>https://twitter.com/BarrioDigno1</t>
  </si>
  <si>
    <t>https://www.youtube.com/channel/UClJhs6P2tQu6ONm9m0go0mw</t>
  </si>
  <si>
    <t>https://www.instagram.com/barriodigno/</t>
  </si>
  <si>
    <t>084 271 687</t>
  </si>
  <si>
    <t>Gonzalez</t>
  </si>
  <si>
    <t>51 75 10363</t>
  </si>
  <si>
    <t>987408670/ 996362806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</si>
  <si>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</si>
  <si>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</si>
  <si>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</si>
  <si>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</si>
  <si>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</si>
  <si>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</si>
  <si>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</si>
  <si>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</si>
  <si>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C.P. San Jose de Moro - Pacanga</t>
  </si>
  <si>
    <t>960224535</t>
  </si>
  <si>
    <t>Linajes.oficial@gmail.com;</t>
  </si>
  <si>
    <t>https://www.facebook.com/LinajesMuchik</t>
  </si>
  <si>
    <t>Calle Bolognesi Manzna C, Lote 4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</si>
  <si>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</si>
  <si>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</si>
  <si>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</si>
  <si>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</si>
  <si>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</si>
  <si>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</si>
  <si>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</si>
  <si>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</si>
  <si>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</si>
  <si>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</si>
  <si>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</si>
  <si>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</si>
  <si>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junete3@hotmail.com</t>
  </si>
  <si>
    <t>jramirez@ashantiperu.org</t>
  </si>
  <si>
    <t>kallpaculturalcajamarca@gmail.com</t>
  </si>
  <si>
    <t>metaforas2011@gmail.com</t>
  </si>
  <si>
    <t>jobitabc@gmail.com</t>
  </si>
  <si>
    <t>giber.garcia@gmail.com; alamog@hotmail.com</t>
  </si>
  <si>
    <t xml:space="preserve">reyesesperanza476@gmail.com </t>
  </si>
  <si>
    <t>galateamediacax@gmail.com</t>
  </si>
  <si>
    <t>leninjhander@gmail.com</t>
  </si>
  <si>
    <t>felix5858@hotmail.com</t>
  </si>
  <si>
    <t>Tabla N° 1. Cantidad de reconocimiento otorgados (Según la región en la que se realizan su acción principal)</t>
  </si>
  <si>
    <t>Tabla N° 2. Descentralización de los reconocimiento otorgados</t>
  </si>
  <si>
    <t>MacroRegión</t>
  </si>
  <si>
    <t>N° Puntos de Cultura Reconocidos</t>
  </si>
  <si>
    <t>N° Puntos de Cultura Retirados</t>
  </si>
  <si>
    <t>Observaciones</t>
  </si>
  <si>
    <t>Principal lugar de trabajo</t>
  </si>
  <si>
    <t>Cantidad</t>
  </si>
  <si>
    <t>Porcentaje</t>
  </si>
  <si>
    <t>Norte</t>
  </si>
  <si>
    <t>Regiones</t>
  </si>
  <si>
    <t>Total</t>
  </si>
  <si>
    <t>Centro</t>
  </si>
  <si>
    <t>Tabla N° 3. Registro Nacional de Puntos de Cultura</t>
  </si>
  <si>
    <t>Reconocidas</t>
  </si>
  <si>
    <t>Retiros</t>
  </si>
  <si>
    <t>Total de Registros</t>
  </si>
  <si>
    <t>Tabla N° 4. Crecimiento de la Red Nacional de Puntos de Cultura</t>
  </si>
  <si>
    <t>17 son de otras provincias de la región</t>
  </si>
  <si>
    <t>Cantidad de regiones</t>
  </si>
  <si>
    <t>21 regiones</t>
  </si>
  <si>
    <t>25 regiones</t>
  </si>
  <si>
    <t>Tabla N° 5. Distribución de Puntos de Cultura por Macro Región</t>
  </si>
  <si>
    <t>Macro Región</t>
  </si>
  <si>
    <t>Cantidad a tiempo real</t>
  </si>
  <si>
    <t>Total de Puntos</t>
  </si>
  <si>
    <t>Actividades que realizan las organizaciones</t>
  </si>
  <si>
    <t>Manifestaciones artísticas culturales más representantivas</t>
  </si>
  <si>
    <t>a</t>
  </si>
  <si>
    <t>b</t>
  </si>
  <si>
    <t xml:space="preserve">Comida / Gastronomía                                       </t>
  </si>
  <si>
    <t>c</t>
  </si>
  <si>
    <t>d</t>
  </si>
  <si>
    <t>e</t>
  </si>
  <si>
    <t>Otro:</t>
  </si>
  <si>
    <t>f</t>
  </si>
  <si>
    <t>g</t>
  </si>
  <si>
    <t>h</t>
  </si>
  <si>
    <t>División de Lima Metropolitana</t>
  </si>
  <si>
    <t>Lima Norte: Ancón Santa Rosa, Puente Piedra, Los Olivos, Carabayllo, Comas, Independencia y San Martín de Porres.</t>
  </si>
  <si>
    <t>Lima Este: La Molina, Cieneguilla, El Agustino, Santa Anita, Lurigancho, Chaclacayo, Ate y San Juan de Lurigancho.</t>
  </si>
  <si>
    <t>Lima Sur: Villa María del Triunfo, Villa El Salvador, San Juan de Miraflores; Pachacamac, Lurín, Pucusana, Santa María del Mar, San Bartolo, Punta Negra y Punta Hermosa.</t>
  </si>
  <si>
    <t>Lima Centro: Rímac, Breña, La Victoria, Lince, San Luis, Pueblo Libre, Jesús María, San Miguel, Cercado de Lima, Magdalena del Mar, San Isidro, San Borja, Miraflores, Barranco, Surquillo, Santiago de Surco y Chorrillos.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</si>
</sst>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4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FF0000"/>
      <name val="Calibri"/>
    </font>
    <font>
      <sz val="10"/>
      <color rgb="FF0563C1"/>
      <name val="Calibri"/>
    </font>
    <font>
      <u/>
      <sz val="10"/>
      <color theme="10"/>
      <name val="Calibri"/>
    </font>
    <font>
      <u/>
      <sz val="10"/>
      <color rgb="FF0000FF"/>
      <name val="Calibri"/>
    </font>
    <font>
      <u/>
      <sz val="10"/>
      <color theme="1"/>
      <name val="Calibri"/>
    </font>
    <font>
      <sz val="11"/>
      <color theme="10"/>
      <name val="Arial"/>
    </font>
    <font>
      <u/>
      <sz val="10"/>
      <color theme="1"/>
      <name val="Calibri"/>
    </font>
    <font>
      <sz val="10"/>
      <color theme="1"/>
      <name val="Arial"/>
    </font>
    <font>
      <sz val="11"/>
      <color theme="1"/>
      <name val="Arial"/>
    </font>
    <font>
      <u/>
      <sz val="10"/>
      <color theme="1"/>
      <name val="Calibri"/>
    </font>
    <font>
      <sz val="11"/>
      <color theme="1"/>
      <name val="Calibri"/>
    </font>
    <font>
      <u/>
      <sz val="10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sz val="8"/>
      <color rgb="FF000000"/>
      <name val="Arial"/>
    </font>
    <font>
      <u/>
      <sz val="10"/>
      <color rgb="FF0000FF"/>
      <name val="Calibri"/>
    </font>
    <font>
      <sz val="10"/>
      <color theme="1"/>
      <name val="Arial"/>
      <scheme val="minor"/>
    </font>
    <font>
      <u/>
      <sz val="10"/>
      <color theme="1"/>
      <name val="Calibri"/>
    </font>
    <font>
      <u/>
      <sz val="10"/>
      <color rgb="FF000000"/>
      <name val="Calibri"/>
    </font>
    <font>
      <sz val="11"/>
      <color rgb="FF000000"/>
      <name val="Calibri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b/>
      <sz val="11"/>
      <color rgb="FF000000"/>
      <name val="Calibri"/>
    </font>
    <font>
      <sz val="11"/>
      <color rgb="FF000000"/>
      <name val="Arial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CCC0DA"/>
        <bgColor rgb="FFCCC0DA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0" xfId="0" applyFont="1"/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165" fontId="2" fillId="8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0" fillId="0" borderId="0" xfId="0" applyFont="1"/>
    <xf numFmtId="165" fontId="23" fillId="8" borderId="7" xfId="0" applyNumberFormat="1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9" borderId="7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5" fillId="9" borderId="7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8" fillId="9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10" borderId="2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2" fillId="0" borderId="0" xfId="0" applyFont="1"/>
    <xf numFmtId="0" fontId="39" fillId="0" borderId="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9" fontId="22" fillId="0" borderId="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9" fontId="22" fillId="2" borderId="7" xfId="0" applyNumberFormat="1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10" borderId="7" xfId="0" applyFont="1" applyFill="1" applyBorder="1" applyAlignment="1">
      <alignment horizontal="center" vertical="center" wrapText="1"/>
    </xf>
    <xf numFmtId="0" fontId="20" fillId="0" borderId="7" xfId="0" applyFont="1" applyBorder="1"/>
    <xf numFmtId="0" fontId="40" fillId="0" borderId="7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3" fillId="2" borderId="13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4" fillId="0" borderId="12" xfId="0" applyFont="1" applyBorder="1"/>
    <xf numFmtId="0" fontId="4" fillId="0" borderId="24" xfId="0" applyFont="1" applyBorder="1"/>
    <xf numFmtId="0" fontId="4" fillId="0" borderId="16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4" fillId="0" borderId="28" xfId="0" applyFont="1" applyBorder="1"/>
    <xf numFmtId="0" fontId="1" fillId="3" borderId="2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E2EFD9"/>
          <bgColor rgb="FFE2EFD9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huaycanturistico/" TargetMode="External"/><Relationship Id="rId671" Type="http://schemas.openxmlformats.org/officeDocument/2006/relationships/hyperlink" Target="https://www.facebook.com/groups/1807282232892634/" TargetMode="External"/><Relationship Id="rId769" Type="http://schemas.openxmlformats.org/officeDocument/2006/relationships/hyperlink" Target="https://web.facebook.com/F%C3%A9lix-Nativos-del-Per%C3%BA-110772151697866?_rdc=1&amp;_rdr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gabufproducciones.wixsite.com/home" TargetMode="External"/><Relationship Id="rId531" Type="http://schemas.openxmlformats.org/officeDocument/2006/relationships/hyperlink" Target="https://www.facebook.com/artistaschepenanos/" TargetMode="External"/><Relationship Id="rId629" Type="http://schemas.openxmlformats.org/officeDocument/2006/relationships/hyperlink" Target="https://www.facebook.com/danzanteyawarchicch" TargetMode="External"/><Relationship Id="rId170" Type="http://schemas.openxmlformats.org/officeDocument/2006/relationships/hyperlink" Target="https://www.facebook.com/expeacee" TargetMode="External"/><Relationship Id="rId268" Type="http://schemas.openxmlformats.org/officeDocument/2006/relationships/hyperlink" Target="https://www.facebook.com/flordeloto.asociacion/" TargetMode="External"/><Relationship Id="rId475" Type="http://schemas.openxmlformats.org/officeDocument/2006/relationships/hyperlink" Target="https://www.facebook.com/asociacionculturalzonafree/" TargetMode="External"/><Relationship Id="rId682" Type="http://schemas.openxmlformats.org/officeDocument/2006/relationships/hyperlink" Target="https://www.facebook.com/crescendopacas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soundcloud.com/ambientecriollo" TargetMode="External"/><Relationship Id="rId335" Type="http://schemas.openxmlformats.org/officeDocument/2006/relationships/hyperlink" Target="https://www.youtube.com/channel/UC3NvJ5S8J5vNvIeZcCVYvVQ" TargetMode="External"/><Relationship Id="rId542" Type="http://schemas.openxmlformats.org/officeDocument/2006/relationships/hyperlink" Target="https://www.youtube.com/channel/ucfeqnbc9_lkvx7z6wrrazaw" TargetMode="External"/><Relationship Id="rId181" Type="http://schemas.openxmlformats.org/officeDocument/2006/relationships/hyperlink" Target="https://www.facebook.com/llaqta.raymi" TargetMode="External"/><Relationship Id="rId402" Type="http://schemas.openxmlformats.org/officeDocument/2006/relationships/hyperlink" Target="http://www.facebook.com/simbiontes.peru" TargetMode="External"/><Relationship Id="rId279" Type="http://schemas.openxmlformats.org/officeDocument/2006/relationships/hyperlink" Target="https://www.instagram.com/aceclaroscuro/?hl=es-la" TargetMode="External"/><Relationship Id="rId486" Type="http://schemas.openxmlformats.org/officeDocument/2006/relationships/hyperlink" Target="https://www.facebook.com/qikyusisaperu" TargetMode="External"/><Relationship Id="rId693" Type="http://schemas.openxmlformats.org/officeDocument/2006/relationships/hyperlink" Target="https://www.facebook.com/artistaschepenanos/" TargetMode="External"/><Relationship Id="rId707" Type="http://schemas.openxmlformats.org/officeDocument/2006/relationships/hyperlink" Target="https://m.facebook.com/danzadelastijerasdelperu/?tsid=0.4662616258655947&amp;source=result" TargetMode="External"/><Relationship Id="rId43" Type="http://schemas.openxmlformats.org/officeDocument/2006/relationships/hyperlink" Target="http://www.waytay.com/" TargetMode="External"/><Relationship Id="rId139" Type="http://schemas.openxmlformats.org/officeDocument/2006/relationships/hyperlink" Target="https://www.facebook.com/ATitiQaqa-250120881693953/" TargetMode="External"/><Relationship Id="rId346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53" Type="http://schemas.openxmlformats.org/officeDocument/2006/relationships/hyperlink" Target="https://www.facebook.com/academiaoyolaflores/" TargetMode="External"/><Relationship Id="rId760" Type="http://schemas.openxmlformats.org/officeDocument/2006/relationships/hyperlink" Target="https://www.facebook.com/metaforas2011/" TargetMode="External"/><Relationship Id="rId192" Type="http://schemas.openxmlformats.org/officeDocument/2006/relationships/hyperlink" Target="https://www.facebook.com/callaounderground/" TargetMode="External"/><Relationship Id="rId206" Type="http://schemas.openxmlformats.org/officeDocument/2006/relationships/hyperlink" Target="https://www.altoperu.org/" TargetMode="External"/><Relationship Id="rId413" Type="http://schemas.openxmlformats.org/officeDocument/2006/relationships/hyperlink" Target="https://www.facebook.com/proyecto.teatro.huancayo" TargetMode="External"/><Relationship Id="rId497" Type="http://schemas.openxmlformats.org/officeDocument/2006/relationships/hyperlink" Target="https://www.facebook.com/hatunkayku" TargetMode="External"/><Relationship Id="rId620" Type="http://schemas.openxmlformats.org/officeDocument/2006/relationships/hyperlink" Target="https://www.facebook.com/pg/centro-cultural-taki-danza-oficicial-328008670703667/about/?ref=page_internal" TargetMode="External"/><Relationship Id="rId718" Type="http://schemas.openxmlformats.org/officeDocument/2006/relationships/hyperlink" Target="https://www.youtube.com/channel/ucrywsxzdeulwq_5xb1noh9a" TargetMode="External"/><Relationship Id="rId357" Type="http://schemas.openxmlformats.org/officeDocument/2006/relationships/hyperlink" Target="https://www.facebook.com/pg/conjuntoquenual" TargetMode="External"/><Relationship Id="rId54" Type="http://schemas.openxmlformats.org/officeDocument/2006/relationships/hyperlink" Target="https://www.facebook.com/arcerojoperu/" TargetMode="External"/><Relationship Id="rId217" Type="http://schemas.openxmlformats.org/officeDocument/2006/relationships/hyperlink" Target="https://www.facebook.com/yupiteatro.espectaculos" TargetMode="External"/><Relationship Id="rId564" Type="http://schemas.openxmlformats.org/officeDocument/2006/relationships/hyperlink" Target="https://www.youtube.com/channel/ucjlig9nq-kas0dchxkhgc4q" TargetMode="External"/><Relationship Id="rId771" Type="http://schemas.openxmlformats.org/officeDocument/2006/relationships/hyperlink" Target="https://www.facebook.com/inkahuasi.chimbote" TargetMode="External"/><Relationship Id="rId424" Type="http://schemas.openxmlformats.org/officeDocument/2006/relationships/hyperlink" Target="http://www.youtube.com/channel/UCJjthlBkW-9JWedCGTLFO4A" TargetMode="External"/><Relationship Id="rId631" Type="http://schemas.openxmlformats.org/officeDocument/2006/relationships/hyperlink" Target="https://www.facebook.com/sacharunadanzacultura" TargetMode="External"/><Relationship Id="rId729" Type="http://schemas.openxmlformats.org/officeDocument/2006/relationships/hyperlink" Target="mailto:muqui.producciones@gmail.com" TargetMode="External"/><Relationship Id="rId270" Type="http://schemas.openxmlformats.org/officeDocument/2006/relationships/hyperlink" Target="https://www.facebook.com/Ojos-De-Papel-colectivo-222925851176076/" TargetMode="External"/><Relationship Id="rId65" Type="http://schemas.openxmlformats.org/officeDocument/2006/relationships/hyperlink" Target="https://www.facebook.com/AsocCultMayoruna/" TargetMode="External"/><Relationship Id="rId130" Type="http://schemas.openxmlformats.org/officeDocument/2006/relationships/hyperlink" Target="https://www.facebook.com/PopulArt-1421874097845825/" TargetMode="External"/><Relationship Id="rId368" Type="http://schemas.openxmlformats.org/officeDocument/2006/relationships/hyperlink" Target="http://www.la-combi.com/" TargetMode="External"/><Relationship Id="rId575" Type="http://schemas.openxmlformats.org/officeDocument/2006/relationships/hyperlink" Target="http://www.marineramiperu.com/" TargetMode="External"/><Relationship Id="rId782" Type="http://schemas.openxmlformats.org/officeDocument/2006/relationships/hyperlink" Target="https://www.facebook.com/achicyaywasi" TargetMode="External"/><Relationship Id="rId228" Type="http://schemas.openxmlformats.org/officeDocument/2006/relationships/hyperlink" Target="http://www.facebook.com/iadiperu" TargetMode="External"/><Relationship Id="rId435" Type="http://schemas.openxmlformats.org/officeDocument/2006/relationships/hyperlink" Target="mailto:lamasmanta2@hotmail.com" TargetMode="External"/><Relationship Id="rId642" Type="http://schemas.openxmlformats.org/officeDocument/2006/relationships/hyperlink" Target="https://www.facebook.com/urin.qanchis" TargetMode="External"/><Relationship Id="rId281" Type="http://schemas.openxmlformats.org/officeDocument/2006/relationships/hyperlink" Target="https://www.facebook.com/Fantasias-Educativas-artistas-con-habilidades-especiales-273934972814978/" TargetMode="External"/><Relationship Id="rId502" Type="http://schemas.openxmlformats.org/officeDocument/2006/relationships/hyperlink" Target="https://www.facebook.com/kipuvisual/" TargetMode="External"/><Relationship Id="rId76" Type="http://schemas.openxmlformats.org/officeDocument/2006/relationships/hyperlink" Target="https://www.facebook.com/codepacmaoficial/" TargetMode="External"/><Relationship Id="rId141" Type="http://schemas.openxmlformats.org/officeDocument/2006/relationships/hyperlink" Target="https://www.facebook.com/Yuraq-urpi-146410418734960/" TargetMode="External"/><Relationship Id="rId379" Type="http://schemas.openxmlformats.org/officeDocument/2006/relationships/hyperlink" Target="http://www.youtube.com/channel/UCVOeYoTKJUE9Lx6bPi4-RqQ" TargetMode="External"/><Relationship Id="rId586" Type="http://schemas.openxmlformats.org/officeDocument/2006/relationships/hyperlink" Target="https://www.facebook.com/lasautenticas.cachuy" TargetMode="External"/><Relationship Id="rId793" Type="http://schemas.openxmlformats.org/officeDocument/2006/relationships/hyperlink" Target="http://arturonicolas.dz/" TargetMode="External"/><Relationship Id="rId807" Type="http://schemas.openxmlformats.org/officeDocument/2006/relationships/vmlDrawing" Target="../drawings/vmlDrawing1.vm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://www.artescenicaqp.org/" TargetMode="External"/><Relationship Id="rId446" Type="http://schemas.openxmlformats.org/officeDocument/2006/relationships/hyperlink" Target="mailto:marpba@hotmail.com" TargetMode="External"/><Relationship Id="rId653" Type="http://schemas.openxmlformats.org/officeDocument/2006/relationships/hyperlink" Target="https://www.instagram.com/cinekinesiscineclub/" TargetMode="External"/><Relationship Id="rId292" Type="http://schemas.openxmlformats.org/officeDocument/2006/relationships/hyperlink" Target="https://www.facebook.com/Pazos-de-mujer-Creaci%C3%B3n-para-la-acci%C3%B3n-272441109958245/" TargetMode="External"/><Relationship Id="rId306" Type="http://schemas.openxmlformats.org/officeDocument/2006/relationships/hyperlink" Target="https://www.facebook.com/CHINCHA-EN-LA-HISTORIA-274809215882068/" TargetMode="External"/><Relationship Id="rId87" Type="http://schemas.openxmlformats.org/officeDocument/2006/relationships/hyperlink" Target="https://www.instagram.com/haciendobarriosjl/?hl=es-la" TargetMode="External"/><Relationship Id="rId513" Type="http://schemas.openxmlformats.org/officeDocument/2006/relationships/hyperlink" Target="https://www.facebook.com/cristianivan.castilloreyes" TargetMode="External"/><Relationship Id="rId597" Type="http://schemas.openxmlformats.org/officeDocument/2006/relationships/hyperlink" Target="https://web.facebook.com/proscenium.pe" TargetMode="External"/><Relationship Id="rId720" Type="http://schemas.openxmlformats.org/officeDocument/2006/relationships/hyperlink" Target="https://www.facebook.com/cultura.smp" TargetMode="External"/><Relationship Id="rId152" Type="http://schemas.openxmlformats.org/officeDocument/2006/relationships/hyperlink" Target="https://www.facebook.com/ubuntu.ubuntu.16940/timeline?lst=1706784258%3A100014304678840%3A1569266954" TargetMode="External"/><Relationship Id="rId457" Type="http://schemas.openxmlformats.org/officeDocument/2006/relationships/hyperlink" Target="https://www.youtube.com/channel/UC-GrgOFDOr3gQx9QWDPxBAw" TargetMode="External"/><Relationship Id="rId664" Type="http://schemas.openxmlformats.org/officeDocument/2006/relationships/hyperlink" Target="https://www.facebook.com/miskywayramw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s://www.facebook.com/cinderellaescuelaballet/" TargetMode="External"/><Relationship Id="rId524" Type="http://schemas.openxmlformats.org/officeDocument/2006/relationships/hyperlink" Target="https://www.facebook.com/peru.danzante" TargetMode="External"/><Relationship Id="rId731" Type="http://schemas.openxmlformats.org/officeDocument/2006/relationships/hyperlink" Target="https://www.instagram.com/muqui.culturaycontracultura/" TargetMode="External"/><Relationship Id="rId98" Type="http://schemas.openxmlformats.org/officeDocument/2006/relationships/hyperlink" Target="https://www.facebook.com/ACEDFOLKIDENTIDAD/" TargetMode="External"/><Relationship Id="rId163" Type="http://schemas.openxmlformats.org/officeDocument/2006/relationships/hyperlink" Target="https://www.facebook.com/comunicacion.cvc/" TargetMode="External"/><Relationship Id="rId370" Type="http://schemas.openxmlformats.org/officeDocument/2006/relationships/hyperlink" Target="http://elgalpon.espacio.pe/blog/" TargetMode="External"/><Relationship Id="rId230" Type="http://schemas.openxmlformats.org/officeDocument/2006/relationships/hyperlink" Target="http://www.facebook.com/bigotedegatocirco" TargetMode="External"/><Relationship Id="rId468" Type="http://schemas.openxmlformats.org/officeDocument/2006/relationships/hyperlink" Target="https://www.facebook.com/Grupo-Art%C3%ADstico-Cultural-Fina-Estampa-280036662690371/" TargetMode="External"/><Relationship Id="rId675" Type="http://schemas.openxmlformats.org/officeDocument/2006/relationships/hyperlink" Target="https://www.facebook.com/CRDC-Jaqaru-Per%C3%BA-346056920077176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culturavivachorrillana/" TargetMode="External"/><Relationship Id="rId535" Type="http://schemas.openxmlformats.org/officeDocument/2006/relationships/hyperlink" Target="https://web.facebook.com/Centro-Cultural-Tambulla-384898078918302" TargetMode="External"/><Relationship Id="rId742" Type="http://schemas.openxmlformats.org/officeDocument/2006/relationships/hyperlink" Target="https://www.youtube.com/channel/uclmobich9yfkao_r-3pp84g" TargetMode="External"/><Relationship Id="rId174" Type="http://schemas.openxmlformats.org/officeDocument/2006/relationships/hyperlink" Target="https://www.facebook.com/Microcine-Yuyanapaq-274709025915728/" TargetMode="External"/><Relationship Id="rId381" Type="http://schemas.openxmlformats.org/officeDocument/2006/relationships/hyperlink" Target="https://www.facebook.com/arte.laflorida.5?fref=ts" TargetMode="External"/><Relationship Id="rId602" Type="http://schemas.openxmlformats.org/officeDocument/2006/relationships/hyperlink" Target="https://www.facebook.com/teatro-la-cig%c3%bce%c3%b1a-1449676998612922" TargetMode="External"/><Relationship Id="rId241" Type="http://schemas.openxmlformats.org/officeDocument/2006/relationships/hyperlink" Target="https://twitter.com/artescenica_aqp" TargetMode="External"/><Relationship Id="rId479" Type="http://schemas.openxmlformats.org/officeDocument/2006/relationships/hyperlink" Target="https://www.facebook.com/groups/428728893984530" TargetMode="External"/><Relationship Id="rId686" Type="http://schemas.openxmlformats.org/officeDocument/2006/relationships/hyperlink" Target="https://www.youtube.com/channel/uc0ls7g4d9y1asdk1saf4qoa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://www.acasperu.com/" TargetMode="External"/><Relationship Id="rId546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753" Type="http://schemas.openxmlformats.org/officeDocument/2006/relationships/hyperlink" Target="http://ashantiperu.org/" TargetMode="External"/><Relationship Id="rId101" Type="http://schemas.openxmlformats.org/officeDocument/2006/relationships/hyperlink" Target="https://www.facebook.com/Juglar-teatro-de-t%C3%ADteres-221562187926059/" TargetMode="External"/><Relationship Id="rId185" Type="http://schemas.openxmlformats.org/officeDocument/2006/relationships/hyperlink" Target="https://www.facebook.com/AsociacionCulturalPasiondeCalle/" TargetMode="External"/><Relationship Id="rId406" Type="http://schemas.openxmlformats.org/officeDocument/2006/relationships/hyperlink" Target="https://www.facebook.com/Proyecto-Quijote-para-la-Vida-423313364448010/" TargetMode="External"/><Relationship Id="rId392" Type="http://schemas.openxmlformats.org/officeDocument/2006/relationships/hyperlink" Target="https://twitter.com/vichamateatro" TargetMode="External"/><Relationship Id="rId613" Type="http://schemas.openxmlformats.org/officeDocument/2006/relationships/hyperlink" Target="https://www.facebook.com/arcaeducacion" TargetMode="External"/><Relationship Id="rId697" Type="http://schemas.openxmlformats.org/officeDocument/2006/relationships/hyperlink" Target="https://www.facebook.com/diosesdelcumbe2020" TargetMode="External"/><Relationship Id="rId252" Type="http://schemas.openxmlformats.org/officeDocument/2006/relationships/hyperlink" Target="https://www.facebook.com/cincominutoscinco/" TargetMode="External"/><Relationship Id="rId47" Type="http://schemas.openxmlformats.org/officeDocument/2006/relationships/hyperlink" Target="https://www.facebook.com/D1AsociacionCultural/" TargetMode="External"/><Relationship Id="rId112" Type="http://schemas.openxmlformats.org/officeDocument/2006/relationships/hyperlink" Target="https://www.facebook.com/asociacioncaminemosunidos/" TargetMode="External"/><Relationship Id="rId557" Type="http://schemas.openxmlformats.org/officeDocument/2006/relationships/hyperlink" Target="https://web.facebook.com/sentimiento.ascopano" TargetMode="External"/><Relationship Id="rId764" Type="http://schemas.openxmlformats.org/officeDocument/2006/relationships/hyperlink" Target="https://www.facebook.com/GALATEARTESCENICAS" TargetMode="External"/><Relationship Id="rId196" Type="http://schemas.openxmlformats.org/officeDocument/2006/relationships/hyperlink" Target="https://www.facebook.com/bibliotecacesarvallejo/" TargetMode="External"/><Relationship Id="rId417" Type="http://schemas.openxmlformats.org/officeDocument/2006/relationships/hyperlink" Target="http://www.facebook.com/socializarte.asc?fref=ts" TargetMode="External"/><Relationship Id="rId624" Type="http://schemas.openxmlformats.org/officeDocument/2006/relationships/hyperlink" Target="https://www.facebook.com/sentimientoperuhuacho/" TargetMode="External"/><Relationship Id="rId263" Type="http://schemas.openxmlformats.org/officeDocument/2006/relationships/hyperlink" Target="https://www.facebook.com/AsociacionCulturalChincha/" TargetMode="External"/><Relationship Id="rId470" Type="http://schemas.openxmlformats.org/officeDocument/2006/relationships/hyperlink" Target="https://www.facebook.com/AACARTDANCEPERU" TargetMode="External"/><Relationship Id="rId58" Type="http://schemas.openxmlformats.org/officeDocument/2006/relationships/hyperlink" Target="https://www.facebook.com/bacaporalessanmiguel" TargetMode="External"/><Relationship Id="rId123" Type="http://schemas.openxmlformats.org/officeDocument/2006/relationships/hyperlink" Target="https://www.instagram.com/tablasdesarhuaadaps/?hl=es-la" TargetMode="External"/><Relationship Id="rId330" Type="http://schemas.openxmlformats.org/officeDocument/2006/relationships/hyperlink" Target="https://cijacperu.wixsite.com/cijac" TargetMode="External"/><Relationship Id="rId568" Type="http://schemas.openxmlformats.org/officeDocument/2006/relationships/hyperlink" Target="https://www.docuperu.pe/" TargetMode="External"/><Relationship Id="rId775" Type="http://schemas.openxmlformats.org/officeDocument/2006/relationships/hyperlink" Target="https://www.facebook.com/RASU-%C3%91ITI-Centro-de-Investigaci%C3%B3n-y-Difusi%C3%B3n-Folkl%C3%B3rica-109914715085798" TargetMode="External"/><Relationship Id="rId428" Type="http://schemas.openxmlformats.org/officeDocument/2006/relationships/hyperlink" Target="https://www.youtube.com/channel/UCOcPtVzuFCveFveFDrdxR1g?view_as=subscriber" TargetMode="External"/><Relationship Id="rId635" Type="http://schemas.openxmlformats.org/officeDocument/2006/relationships/hyperlink" Target="https://www.facebook.com/qhapaq.yachay/" TargetMode="External"/><Relationship Id="rId274" Type="http://schemas.openxmlformats.org/officeDocument/2006/relationships/hyperlink" Target="https://www.facebook.com/perujovenoficial/" TargetMode="External"/><Relationship Id="rId481" Type="http://schemas.openxmlformats.org/officeDocument/2006/relationships/hyperlink" Target="http://twitter.com/jallmayoficial" TargetMode="External"/><Relationship Id="rId702" Type="http://schemas.openxmlformats.org/officeDocument/2006/relationships/hyperlink" Target="https://www.facebook.com/acf-llaqtaymanta-pacha-per%c3%9a-191670287512293" TargetMode="External"/><Relationship Id="rId69" Type="http://schemas.openxmlformats.org/officeDocument/2006/relationships/hyperlink" Target="https://www.facebook.com/LaCasadelosTitiriteros/" TargetMode="External"/><Relationship Id="rId134" Type="http://schemas.openxmlformats.org/officeDocument/2006/relationships/hyperlink" Target="https://www.instagram.com/almamuchik_peru/?hl=es-la" TargetMode="External"/><Relationship Id="rId579" Type="http://schemas.openxmlformats.org/officeDocument/2006/relationships/hyperlink" Target="https://www.youtube.com/channel/ucgpafms1flus3to3esnfqxg" TargetMode="External"/><Relationship Id="rId786" Type="http://schemas.openxmlformats.org/officeDocument/2006/relationships/hyperlink" Target="https://www.youtube.com/channel/uciyut2wco9zymjgckenpqow" TargetMode="External"/><Relationship Id="rId341" Type="http://schemas.openxmlformats.org/officeDocument/2006/relationships/hyperlink" Target="http://www.acermontania.org/" TargetMode="External"/><Relationship Id="rId439" Type="http://schemas.openxmlformats.org/officeDocument/2006/relationships/hyperlink" Target="mailto:consorciohari@hotmail.com" TargetMode="External"/><Relationship Id="rId646" Type="http://schemas.openxmlformats.org/officeDocument/2006/relationships/hyperlink" Target="https://linktr.ee/colectivo.reba" TargetMode="External"/><Relationship Id="rId201" Type="http://schemas.openxmlformats.org/officeDocument/2006/relationships/hyperlink" Target="https://www.facebook.com/Teatrovivoperu/" TargetMode="External"/><Relationship Id="rId285" Type="http://schemas.openxmlformats.org/officeDocument/2006/relationships/hyperlink" Target="https://www.facebook.com/Educaci%C3%B3n-Cultura-100155981475219/" TargetMode="External"/><Relationship Id="rId506" Type="http://schemas.openxmlformats.org/officeDocument/2006/relationships/hyperlink" Target="https://www.facebook.com/comunespacio-861534687197730/" TargetMode="External"/><Relationship Id="rId492" Type="http://schemas.openxmlformats.org/officeDocument/2006/relationships/hyperlink" Target="https://www.facebook.com/tukyhuancayo/" TargetMode="External"/><Relationship Id="rId713" Type="http://schemas.openxmlformats.org/officeDocument/2006/relationships/hyperlink" Target="https://www.instagram.com/kallpatusuyllaqtaoficial/" TargetMode="External"/><Relationship Id="rId797" Type="http://schemas.openxmlformats.org/officeDocument/2006/relationships/hyperlink" Target="https://www.facebook.com/197JA/" TargetMode="External"/><Relationship Id="rId145" Type="http://schemas.openxmlformats.org/officeDocument/2006/relationships/hyperlink" Target="https://www.facebook.com/CineMorunOficial/" TargetMode="External"/><Relationship Id="rId352" Type="http://schemas.openxmlformats.org/officeDocument/2006/relationships/hyperlink" Target="https://twitter.com/ong_mandala" TargetMode="External"/><Relationship Id="rId212" Type="http://schemas.openxmlformats.org/officeDocument/2006/relationships/hyperlink" Target="https://www.facebook.com/Los-Pinchudos-889873144538911/" TargetMode="External"/><Relationship Id="rId657" Type="http://schemas.openxmlformats.org/officeDocument/2006/relationships/hyperlink" Target="https://www.amigosdelsolperu.com/" TargetMode="External"/><Relationship Id="rId296" Type="http://schemas.openxmlformats.org/officeDocument/2006/relationships/hyperlink" Target="https://www.facebook.com/puriq.arteintercultural" TargetMode="External"/><Relationship Id="rId517" Type="http://schemas.openxmlformats.org/officeDocument/2006/relationships/hyperlink" Target="https://www.facebook.com/as.limateca" TargetMode="External"/><Relationship Id="rId724" Type="http://schemas.openxmlformats.org/officeDocument/2006/relationships/hyperlink" Target="https://www.facebook.com/juegaperu" TargetMode="External"/><Relationship Id="rId60" Type="http://schemas.openxmlformats.org/officeDocument/2006/relationships/hyperlink" Target="https://www.facebook.com/abyayalauniversalollin/" TargetMode="External"/><Relationship Id="rId156" Type="http://schemas.openxmlformats.org/officeDocument/2006/relationships/hyperlink" Target="http://lanochedelcuento.bolgspot.com/" TargetMode="External"/><Relationship Id="rId363" Type="http://schemas.openxmlformats.org/officeDocument/2006/relationships/hyperlink" Target="https://www.instagram.com/yogamarfestival/?hl=es-la" TargetMode="External"/><Relationship Id="rId570" Type="http://schemas.openxmlformats.org/officeDocument/2006/relationships/hyperlink" Target="https://www.instagram.com/docuperu/" TargetMode="External"/><Relationship Id="rId223" Type="http://schemas.openxmlformats.org/officeDocument/2006/relationships/hyperlink" Target="https://www.facebook.com/raicesdelperutorrejon/" TargetMode="External"/><Relationship Id="rId430" Type="http://schemas.openxmlformats.org/officeDocument/2006/relationships/hyperlink" Target="https://www.latarumba.com/zp/" TargetMode="External"/><Relationship Id="rId668" Type="http://schemas.openxmlformats.org/officeDocument/2006/relationships/hyperlink" Target="https://www.facebook.com/cantapuoficial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instagram.com/caporalesrealsociedad/" TargetMode="External"/><Relationship Id="rId735" Type="http://schemas.openxmlformats.org/officeDocument/2006/relationships/hyperlink" Target="https://www.facebook.com/warmisumaq21/?ref=page_internal" TargetMode="External"/><Relationship Id="rId167" Type="http://schemas.openxmlformats.org/officeDocument/2006/relationships/hyperlink" Target="mailto:jorgeportugalve@gmail.com" TargetMode="External"/><Relationship Id="rId374" Type="http://schemas.openxmlformats.org/officeDocument/2006/relationships/hyperlink" Target="http://www.ruwasunchis.org/" TargetMode="External"/><Relationship Id="rId581" Type="http://schemas.openxmlformats.org/officeDocument/2006/relationships/hyperlink" Target="https://web.facebook.com/red.lgtb.arequipa/" TargetMode="External"/><Relationship Id="rId71" Type="http://schemas.openxmlformats.org/officeDocument/2006/relationships/hyperlink" Target="http://sonqokusichiy.com/peru/" TargetMode="External"/><Relationship Id="rId234" Type="http://schemas.openxmlformats.org/officeDocument/2006/relationships/hyperlink" Target="https://www.instagram.com/andodanzando/" TargetMode="External"/><Relationship Id="rId679" Type="http://schemas.openxmlformats.org/officeDocument/2006/relationships/hyperlink" Target="https://www.instagram.com/antifiloficial/" TargetMode="External"/><Relationship Id="rId802" Type="http://schemas.openxmlformats.org/officeDocument/2006/relationships/hyperlink" Target="https://www.facebook.com/profile.php?id=100066339986995;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https://www.facebook.com/consorcioHARI/" TargetMode="External"/><Relationship Id="rId539" Type="http://schemas.openxmlformats.org/officeDocument/2006/relationships/hyperlink" Target="https://www.facebook.com/waynallaqta" TargetMode="External"/><Relationship Id="rId746" Type="http://schemas.openxmlformats.org/officeDocument/2006/relationships/hyperlink" Target="http://www.ayllunchis.com/" TargetMode="External"/><Relationship Id="rId178" Type="http://schemas.openxmlformats.org/officeDocument/2006/relationships/hyperlink" Target="https://www.facebook.com/centroculturalcentenario/" TargetMode="External"/><Relationship Id="rId301" Type="http://schemas.openxmlformats.org/officeDocument/2006/relationships/hyperlink" Target="http://www.validarte.org/" TargetMode="External"/><Relationship Id="rId82" Type="http://schemas.openxmlformats.org/officeDocument/2006/relationships/hyperlink" Target="https://www.facebook.com/asoexpresion/" TargetMode="External"/><Relationship Id="rId385" Type="http://schemas.openxmlformats.org/officeDocument/2006/relationships/hyperlink" Target="https://www.facebook.com/AC-WAYNA-YAWAR-745206328922743/" TargetMode="External"/><Relationship Id="rId592" Type="http://schemas.openxmlformats.org/officeDocument/2006/relationships/hyperlink" Target="https://www.facebook.com/417869565089695/posts/1474758029400838/" TargetMode="External"/><Relationship Id="rId606" Type="http://schemas.openxmlformats.org/officeDocument/2006/relationships/hyperlink" Target="https://www.facebook.com/danza.angeles/" TargetMode="External"/><Relationship Id="rId245" Type="http://schemas.openxmlformats.org/officeDocument/2006/relationships/hyperlink" Target="https://www.facebook.com/fuerzamochica/" TargetMode="External"/><Relationship Id="rId452" Type="http://schemas.openxmlformats.org/officeDocument/2006/relationships/hyperlink" Target="https://twitter.com/iiaperu" TargetMode="External"/><Relationship Id="rId105" Type="http://schemas.openxmlformats.org/officeDocument/2006/relationships/hyperlink" Target="https://www.facebook.com/StandUpHyo/" TargetMode="External"/><Relationship Id="rId312" Type="http://schemas.openxmlformats.org/officeDocument/2006/relationships/hyperlink" Target="https://www.facebook.com/ruricanchoic/" TargetMode="External"/><Relationship Id="rId757" Type="http://schemas.openxmlformats.org/officeDocument/2006/relationships/hyperlink" Target="https://www.instagram.com/ashantiperu/" TargetMode="External"/><Relationship Id="rId93" Type="http://schemas.openxmlformats.org/officeDocument/2006/relationships/hyperlink" Target="https://www.facebook.com/pariopaula" TargetMode="External"/><Relationship Id="rId189" Type="http://schemas.openxmlformats.org/officeDocument/2006/relationships/hyperlink" Target="https://www.facebook.com/Microcine-Chaski-Cinetiquetas-164315643675151/" TargetMode="External"/><Relationship Id="rId396" Type="http://schemas.openxmlformats.org/officeDocument/2006/relationships/hyperlink" Target="https://www.facebook.com/MaderoTeatro/" TargetMode="External"/><Relationship Id="rId617" Type="http://schemas.openxmlformats.org/officeDocument/2006/relationships/hyperlink" Target="https://www.facebook.com/maria.bonillavelasquez" TargetMode="External"/><Relationship Id="rId256" Type="http://schemas.openxmlformats.org/officeDocument/2006/relationships/hyperlink" Target="https://www.facebook.com/cherefas/" TargetMode="External"/><Relationship Id="rId463" Type="http://schemas.openxmlformats.org/officeDocument/2006/relationships/hyperlink" Target="http://www.facebook.com/ARTESSINLIMITE.PERU" TargetMode="External"/><Relationship Id="rId670" Type="http://schemas.openxmlformats.org/officeDocument/2006/relationships/hyperlink" Target="https://www.instagram.com/redpueblolibre/" TargetMode="External"/><Relationship Id="rId116" Type="http://schemas.openxmlformats.org/officeDocument/2006/relationships/hyperlink" Target="https://www.facebook.com/inga.callao.peru/" TargetMode="External"/><Relationship Id="rId323" Type="http://schemas.openxmlformats.org/officeDocument/2006/relationships/hyperlink" Target="https://www.instagram.com/metaforateatro/" TargetMode="External"/><Relationship Id="rId530" Type="http://schemas.openxmlformats.org/officeDocument/2006/relationships/hyperlink" Target="https://www.facebook.com/danzaresperu/" TargetMode="External"/><Relationship Id="rId768" Type="http://schemas.openxmlformats.org/officeDocument/2006/relationships/hyperlink" Target="https://www.facebook.com/profile.php?id=100068316791944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://www.danzadelastijeras.org/" TargetMode="External"/><Relationship Id="rId267" Type="http://schemas.openxmlformats.org/officeDocument/2006/relationships/hyperlink" Target="https://www.facebook.com/Recuperando-Valores-Per%C3%BA-341963169625383/" TargetMode="External"/><Relationship Id="rId474" Type="http://schemas.openxmlformats.org/officeDocument/2006/relationships/hyperlink" Target="https://www.facebook.com/Asociacion-Cultural-Juventud-2-De-Mayo-535207933191183/?ref=page_internal" TargetMode="External"/><Relationship Id="rId127" Type="http://schemas.openxmlformats.org/officeDocument/2006/relationships/hyperlink" Target="https://www.instagram.com/ambientecriollo/?hl=es-la" TargetMode="External"/><Relationship Id="rId681" Type="http://schemas.openxmlformats.org/officeDocument/2006/relationships/hyperlink" Target="https://www.facebook.com/antifiloficial" TargetMode="External"/><Relationship Id="rId779" Type="http://schemas.openxmlformats.org/officeDocument/2006/relationships/hyperlink" Target="https://sites.google.com/view/cidfcllaqtaymanta/inicio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facebook.com/laboratoriokintuayacucho/" TargetMode="External"/><Relationship Id="rId541" Type="http://schemas.openxmlformats.org/officeDocument/2006/relationships/hyperlink" Target="https://web.facebook.com/voces-entre-tablas-218948381527272/" TargetMode="External"/><Relationship Id="rId639" Type="http://schemas.openxmlformats.org/officeDocument/2006/relationships/hyperlink" Target="http://www.qosqomaki.org/" TargetMode="External"/><Relationship Id="rId180" Type="http://schemas.openxmlformats.org/officeDocument/2006/relationships/hyperlink" Target="https://www.facebook.com/PCYShungos/" TargetMode="External"/><Relationship Id="rId278" Type="http://schemas.openxmlformats.org/officeDocument/2006/relationships/hyperlink" Target="https://www.facebook.com/A.C.E.CLAROSCURO/" TargetMode="External"/><Relationship Id="rId401" Type="http://schemas.openxmlformats.org/officeDocument/2006/relationships/hyperlink" Target="http://www.youtube.com/user/juglarcusco" TargetMode="External"/><Relationship Id="rId485" Type="http://schemas.openxmlformats.org/officeDocument/2006/relationships/hyperlink" Target="http://facebook.com/ccfiestasdelperu" TargetMode="External"/><Relationship Id="rId692" Type="http://schemas.openxmlformats.org/officeDocument/2006/relationships/hyperlink" Target="https://www.facebook.com/ArtistasChepenanos" TargetMode="External"/><Relationship Id="rId706" Type="http://schemas.openxmlformats.org/officeDocument/2006/relationships/hyperlink" Target="https://www.facebook.com/emergentesdelmar/?ref=page_internal" TargetMode="External"/><Relationship Id="rId42" Type="http://schemas.openxmlformats.org/officeDocument/2006/relationships/hyperlink" Target="https://www.facebook.com/AsociacionCulturalparaDAR/" TargetMode="External"/><Relationship Id="rId138" Type="http://schemas.openxmlformats.org/officeDocument/2006/relationships/hyperlink" Target="https://www.facebook.com/barriodignosjl" TargetMode="External"/><Relationship Id="rId345" Type="http://schemas.openxmlformats.org/officeDocument/2006/relationships/hyperlink" Target="https://www.instagram.com/algovipasar/?hl=es-la" TargetMode="External"/><Relationship Id="rId552" Type="http://schemas.openxmlformats.org/officeDocument/2006/relationships/hyperlink" Target="https://www.facebook.com/afcsumaqllaqtaperu" TargetMode="External"/><Relationship Id="rId191" Type="http://schemas.openxmlformats.org/officeDocument/2006/relationships/hyperlink" Target="https://www.instagram.com/haciendopueblo/?hl=es-la" TargetMode="External"/><Relationship Id="rId205" Type="http://schemas.openxmlformats.org/officeDocument/2006/relationships/hyperlink" Target="https://www.facebook.com/HatunRunakuna" TargetMode="External"/><Relationship Id="rId412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289" Type="http://schemas.openxmlformats.org/officeDocument/2006/relationships/hyperlink" Target="https://www.facebook.com/Makimakilla-1413440792205602/" TargetMode="External"/><Relationship Id="rId496" Type="http://schemas.openxmlformats.org/officeDocument/2006/relationships/hyperlink" Target="http://www.hatunkayku.org/" TargetMode="External"/><Relationship Id="rId717" Type="http://schemas.openxmlformats.org/officeDocument/2006/relationships/hyperlink" Target="https://www.facebook.com/antologias.peruanas" TargetMode="External"/><Relationship Id="rId53" Type="http://schemas.openxmlformats.org/officeDocument/2006/relationships/hyperlink" Target="https://www.facebook.com/educacion.protagonismo.arte/" TargetMode="External"/><Relationship Id="rId149" Type="http://schemas.openxmlformats.org/officeDocument/2006/relationships/hyperlink" Target="https://www.facebook.com/Microcine-Chaski-Tarpuy-287271981322303/" TargetMode="External"/><Relationship Id="rId356" Type="http://schemas.openxmlformats.org/officeDocument/2006/relationships/hyperlink" Target="https://www.facebook.com/akademiaMozart/" TargetMode="External"/><Relationship Id="rId563" Type="http://schemas.openxmlformats.org/officeDocument/2006/relationships/hyperlink" Target="https://twitter.com/circulociclista" TargetMode="External"/><Relationship Id="rId770" Type="http://schemas.openxmlformats.org/officeDocument/2006/relationships/hyperlink" Target="https://felix5858.wixsite.com/nativosdelperu" TargetMode="External"/><Relationship Id="rId216" Type="http://schemas.openxmlformats.org/officeDocument/2006/relationships/hyperlink" Target="https://www.facebook.com/promotorakusywilka/" TargetMode="External"/><Relationship Id="rId423" Type="http://schemas.openxmlformats.org/officeDocument/2006/relationships/hyperlink" Target="https://www.facebook.com/asociacion.puckllay" TargetMode="External"/><Relationship Id="rId630" Type="http://schemas.openxmlformats.org/officeDocument/2006/relationships/hyperlink" Target="https://www.facebook.com/kaysur.lima.7/" TargetMode="External"/><Relationship Id="rId728" Type="http://schemas.openxmlformats.org/officeDocument/2006/relationships/hyperlink" Target="mailto:al.olivarespinoza@gmail.com" TargetMode="External"/><Relationship Id="rId64" Type="http://schemas.openxmlformats.org/officeDocument/2006/relationships/hyperlink" Target="https://www.facebook.com/ERARTPERU/" TargetMode="External"/><Relationship Id="rId367" Type="http://schemas.openxmlformats.org/officeDocument/2006/relationships/hyperlink" Target="http://www.facebook.com/CentroCulturalNosotros" TargetMode="External"/><Relationship Id="rId574" Type="http://schemas.openxmlformats.org/officeDocument/2006/relationships/hyperlink" Target="https://www.facebook.com/TemploLasShicras" TargetMode="External"/><Relationship Id="rId227" Type="http://schemas.openxmlformats.org/officeDocument/2006/relationships/hyperlink" Target="http://www.iadiperu.jimdo.com/" TargetMode="External"/><Relationship Id="rId781" Type="http://schemas.openxmlformats.org/officeDocument/2006/relationships/hyperlink" Target="https://www.facebook.com/CentroArtisticoyCulturalRenacer" TargetMode="External"/><Relationship Id="rId434" Type="http://schemas.openxmlformats.org/officeDocument/2006/relationships/hyperlink" Target="https://www.instagram.com/latarumba/?hl=es-la" TargetMode="External"/><Relationship Id="rId641" Type="http://schemas.openxmlformats.org/officeDocument/2006/relationships/hyperlink" Target="https://www.instagram.com/" TargetMode="External"/><Relationship Id="rId739" Type="http://schemas.openxmlformats.org/officeDocument/2006/relationships/hyperlink" Target="https://www.facebook.com/Centro-Cultural-Folcl%C3%B3rico-Sumaq-Wayra-459201441529725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estacionproduccionesygrupodeteatro" TargetMode="External"/><Relationship Id="rId280" Type="http://schemas.openxmlformats.org/officeDocument/2006/relationships/hyperlink" Target="https://www.facebook.com/CCRimaqWayra/" TargetMode="External"/><Relationship Id="rId336" Type="http://schemas.openxmlformats.org/officeDocument/2006/relationships/hyperlink" Target="https://www.facebook.com/william.dominguezorosco" TargetMode="External"/><Relationship Id="rId501" Type="http://schemas.openxmlformats.org/officeDocument/2006/relationships/hyperlink" Target="https://www.facebook.com/elclubdeldibujotallerdearte/" TargetMode="External"/><Relationship Id="rId543" Type="http://schemas.openxmlformats.org/officeDocument/2006/relationships/hyperlink" Target="http://www.patronatomachupicchu.org/" TargetMode="External"/><Relationship Id="rId75" Type="http://schemas.openxmlformats.org/officeDocument/2006/relationships/hyperlink" Target="https://www.facebook.com/Monos-a-la-Obra-Cultural-109960773729274/" TargetMode="External"/><Relationship Id="rId140" Type="http://schemas.openxmlformats.org/officeDocument/2006/relationships/hyperlink" Target="https://www.facebook.com/caro.caceres.9469" TargetMode="External"/><Relationship Id="rId182" Type="http://schemas.openxmlformats.org/officeDocument/2006/relationships/hyperlink" Target="https://www.facebook.com/AsociacionCulturalColectivoSurreal/" TargetMode="External"/><Relationship Id="rId378" Type="http://schemas.openxmlformats.org/officeDocument/2006/relationships/hyperlink" Target="http://www.facebook.com/asociacionculturalonuba" TargetMode="External"/><Relationship Id="rId403" Type="http://schemas.openxmlformats.org/officeDocument/2006/relationships/hyperlink" Target="http://www.pukllasunchis.org/" TargetMode="External"/><Relationship Id="rId585" Type="http://schemas.openxmlformats.org/officeDocument/2006/relationships/hyperlink" Target="https://www.instagram.com/criollosdelperu/" TargetMode="External"/><Relationship Id="rId750" Type="http://schemas.openxmlformats.org/officeDocument/2006/relationships/hyperlink" Target="https://www.facebook.com/profile.php?id=100057096443482" TargetMode="External"/><Relationship Id="rId792" Type="http://schemas.openxmlformats.org/officeDocument/2006/relationships/hyperlink" Target="https://www.instagram.com/butacabc.artistas.itinerantes/" TargetMode="External"/><Relationship Id="rId806" Type="http://schemas.openxmlformats.org/officeDocument/2006/relationships/hyperlink" Target="https://www.instagram.com/identidadculturalcoayllo/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https://www.facebook.com/impulsaAsoc/" TargetMode="External"/><Relationship Id="rId445" Type="http://schemas.openxmlformats.org/officeDocument/2006/relationships/hyperlink" Target="https://www.youtube.com/channel/UCJIdCA7VFgZQvluYTqawBsA" TargetMode="External"/><Relationship Id="rId487" Type="http://schemas.openxmlformats.org/officeDocument/2006/relationships/hyperlink" Target="https://www.instagram.com/qikyusisaperu/?hl=es-la" TargetMode="External"/><Relationship Id="rId610" Type="http://schemas.openxmlformats.org/officeDocument/2006/relationships/hyperlink" Target="https://www.youtube.com/channel/uctzwpl2k8mjb1jhykhiavaq?view_as=subscriber" TargetMode="External"/><Relationship Id="rId652" Type="http://schemas.openxmlformats.org/officeDocument/2006/relationships/hyperlink" Target="https://www.youtube.com/channel/ucilyf8sh1zeqta3-vttxusa" TargetMode="External"/><Relationship Id="rId694" Type="http://schemas.openxmlformats.org/officeDocument/2006/relationships/hyperlink" Target="https://www.facebook.com/Centroculturaltuky/" TargetMode="External"/><Relationship Id="rId708" Type="http://schemas.openxmlformats.org/officeDocument/2006/relationships/hyperlink" Target="https://twitter.com/danza_las?s=09" TargetMode="External"/><Relationship Id="rId291" Type="http://schemas.openxmlformats.org/officeDocument/2006/relationships/hyperlink" Target="https://www.facebook.com/pazos.arteparalaeducacion/" TargetMode="External"/><Relationship Id="rId305" Type="http://schemas.openxmlformats.org/officeDocument/2006/relationships/hyperlink" Target="http://www.asporedic.blogspot.pe/" TargetMode="External"/><Relationship Id="rId347" Type="http://schemas.openxmlformats.org/officeDocument/2006/relationships/hyperlink" Target="http://teatroumbralaqp.wixsite.com/umbralcentrocultural" TargetMode="External"/><Relationship Id="rId512" Type="http://schemas.openxmlformats.org/officeDocument/2006/relationships/hyperlink" Target="https://instagram.com/estampasdemigranperu?igshid=1eaqudim3c4de" TargetMode="External"/><Relationship Id="rId44" Type="http://schemas.openxmlformats.org/officeDocument/2006/relationships/hyperlink" Target="https://www.facebook.com/WaytayCentroCultural/" TargetMode="External"/><Relationship Id="rId86" Type="http://schemas.openxmlformats.org/officeDocument/2006/relationships/hyperlink" Target="https://www.facebook.com/Haciendo-Barrio-SJL-1100588290014771/" TargetMode="External"/><Relationship Id="rId151" Type="http://schemas.openxmlformats.org/officeDocument/2006/relationships/hyperlink" Target="https://www.facebook.com/AmigosHuacasLaVictoria/" TargetMode="External"/><Relationship Id="rId389" Type="http://schemas.openxmlformats.org/officeDocument/2006/relationships/hyperlink" Target="https://www.facebook.com/pitaqkanifest/" TargetMode="External"/><Relationship Id="rId554" Type="http://schemas.openxmlformats.org/officeDocument/2006/relationships/hyperlink" Target="https://festivalconstruye2011.blogspot.com/" TargetMode="External"/><Relationship Id="rId596" Type="http://schemas.openxmlformats.org/officeDocument/2006/relationships/hyperlink" Target="https://www.facebook.com/HATARY.LLACTA" TargetMode="External"/><Relationship Id="rId761" Type="http://schemas.openxmlformats.org/officeDocument/2006/relationships/hyperlink" Target="mailto:giber.garcia@gmail.com" TargetMode="External"/><Relationship Id="rId193" Type="http://schemas.openxmlformats.org/officeDocument/2006/relationships/hyperlink" Target="https://www.instagram.com/ccu.hiphop/?hl=es-la" TargetMode="External"/><Relationship Id="rId207" Type="http://schemas.openxmlformats.org/officeDocument/2006/relationships/hyperlink" Target="https://www.facebook.com/proyectoaltoperu/" TargetMode="External"/><Relationship Id="rId249" Type="http://schemas.openxmlformats.org/officeDocument/2006/relationships/hyperlink" Target="https://www.facebook.com/TARDESDEARTE/" TargetMode="External"/><Relationship Id="rId414" Type="http://schemas.openxmlformats.org/officeDocument/2006/relationships/hyperlink" Target="http://www.youtube.com/channel/UCjYqmNLwuzgTHRF8-hV9TcA/videos" TargetMode="External"/><Relationship Id="rId456" Type="http://schemas.openxmlformats.org/officeDocument/2006/relationships/hyperlink" Target="https://www.facebook.com/pg/iviaperuu/about/?ref=page_internal" TargetMode="External"/><Relationship Id="rId498" Type="http://schemas.openxmlformats.org/officeDocument/2006/relationships/hyperlink" Target="http://www.youtube.com/c/hatunkayku" TargetMode="External"/><Relationship Id="rId621" Type="http://schemas.openxmlformats.org/officeDocument/2006/relationships/hyperlink" Target="https://www.facebook.com/zamakumba/" TargetMode="External"/><Relationship Id="rId663" Type="http://schemas.openxmlformats.org/officeDocument/2006/relationships/hyperlink" Target="https://www.facebook.com/atinchikperu/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Portavoz-Per%C3%BA-1706890546259438/" TargetMode="External"/><Relationship Id="rId260" Type="http://schemas.openxmlformats.org/officeDocument/2006/relationships/hyperlink" Target="https://www.facebook.com/Dartemus/" TargetMode="External"/><Relationship Id="rId316" Type="http://schemas.openxmlformats.org/officeDocument/2006/relationships/hyperlink" Target="https://www.instagram.com/nomadasperu/?hl=es-la" TargetMode="External"/><Relationship Id="rId523" Type="http://schemas.openxmlformats.org/officeDocument/2006/relationships/hyperlink" Target="https://www.facebook.com/club-de-caminatas-cusco-261466564498819/" TargetMode="External"/><Relationship Id="rId719" Type="http://schemas.openxmlformats.org/officeDocument/2006/relationships/hyperlink" Target="https://www.facebook.com/encendiendo.cultura" TargetMode="External"/><Relationship Id="rId55" Type="http://schemas.openxmlformats.org/officeDocument/2006/relationships/hyperlink" Target="https://www.facebook.com/groups/692400864178181/" TargetMode="External"/><Relationship Id="rId97" Type="http://schemas.openxmlformats.org/officeDocument/2006/relationships/hyperlink" Target="mailto:asociacionculturalidentidad@gmail.com" TargetMode="External"/><Relationship Id="rId120" Type="http://schemas.openxmlformats.org/officeDocument/2006/relationships/hyperlink" Target="https://www.instagram.com/cacversoaverso/?hl=es-la" TargetMode="External"/><Relationship Id="rId358" Type="http://schemas.openxmlformats.org/officeDocument/2006/relationships/hyperlink" Target="https://twitter.com/ConjuntoQuenual" TargetMode="External"/><Relationship Id="rId565" Type="http://schemas.openxmlformats.org/officeDocument/2006/relationships/hyperlink" Target="https://www.facebook.com/juanmedranocotito/" TargetMode="External"/><Relationship Id="rId730" Type="http://schemas.openxmlformats.org/officeDocument/2006/relationships/hyperlink" Target="https://www.facebook.com/muqui.culturaycontracultura" TargetMode="External"/><Relationship Id="rId772" Type="http://schemas.openxmlformats.org/officeDocument/2006/relationships/hyperlink" Target="https://www.facebook.com/valorciudadanoperu/" TargetMode="External"/><Relationship Id="rId162" Type="http://schemas.openxmlformats.org/officeDocument/2006/relationships/hyperlink" Target="https://www.facebook.com/presenteong/" TargetMode="External"/><Relationship Id="rId218" Type="http://schemas.openxmlformats.org/officeDocument/2006/relationships/hyperlink" Target="https://www.instagram.com/yupiteatro/?hl=es-la" TargetMode="External"/><Relationship Id="rId425" Type="http://schemas.openxmlformats.org/officeDocument/2006/relationships/hyperlink" Target="https://www.facebook.com/danzatupac.lamovil" TargetMode="External"/><Relationship Id="rId467" Type="http://schemas.openxmlformats.org/officeDocument/2006/relationships/hyperlink" Target="https://www.facebook.com/ceramicaelhalconhuamachuco/" TargetMode="External"/><Relationship Id="rId632" Type="http://schemas.openxmlformats.org/officeDocument/2006/relationships/hyperlink" Target="https://m.facebook.com/story.php?story_fbid=1491928004257103&amp;id=737313649718546" TargetMode="External"/><Relationship Id="rId271" Type="http://schemas.openxmlformats.org/officeDocument/2006/relationships/hyperlink" Target="https://www.facebook.com/AsociacionJuvenilIPINCA" TargetMode="External"/><Relationship Id="rId674" Type="http://schemas.openxmlformats.org/officeDocument/2006/relationships/hyperlink" Target="https://www.facebook.com/OrquestaSinfonicaCoroInfantilyJuvenilUrubamba" TargetMode="External"/><Relationship Id="rId24" Type="http://schemas.openxmlformats.org/officeDocument/2006/relationships/hyperlink" Target="https://www.facebook.com/AsociacionCulturalkuyaykiPeru" TargetMode="External"/><Relationship Id="rId66" Type="http://schemas.openxmlformats.org/officeDocument/2006/relationships/hyperlink" Target="https://www.facebook.com/colectivoninocanibal/" TargetMode="External"/><Relationship Id="rId131" Type="http://schemas.openxmlformats.org/officeDocument/2006/relationships/hyperlink" Target="https://www.facebook.com/GRUPODETEATROPOPULARRAICESHUARAZ/" TargetMode="External"/><Relationship Id="rId327" Type="http://schemas.openxmlformats.org/officeDocument/2006/relationships/hyperlink" Target="http://www.culturizatechorrillos.com/" TargetMode="External"/><Relationship Id="rId369" Type="http://schemas.openxmlformats.org/officeDocument/2006/relationships/hyperlink" Target="http://www.facebook.com/lacombi.arterodante" TargetMode="External"/><Relationship Id="rId534" Type="http://schemas.openxmlformats.org/officeDocument/2006/relationships/hyperlink" Target="https://www.facebook.com/folklor.este" TargetMode="External"/><Relationship Id="rId576" Type="http://schemas.openxmlformats.org/officeDocument/2006/relationships/hyperlink" Target="https://www.facebook.com/danzasymarineramiperu" TargetMode="External"/><Relationship Id="rId741" Type="http://schemas.openxmlformats.org/officeDocument/2006/relationships/hyperlink" Target="https://web.facebook.com/tushuycullay.quivilla.9" TargetMode="External"/><Relationship Id="rId783" Type="http://schemas.openxmlformats.org/officeDocument/2006/relationships/hyperlink" Target="https://web.facebook.com/tahuantinsuyohiphop" TargetMode="External"/><Relationship Id="rId173" Type="http://schemas.openxmlformats.org/officeDocument/2006/relationships/hyperlink" Target="https://www.facebook.com/ciudadaniasx/" TargetMode="External"/><Relationship Id="rId229" Type="http://schemas.openxmlformats.org/officeDocument/2006/relationships/hyperlink" Target="mailto:bigote_de_gato@hotmail.com" TargetMode="External"/><Relationship Id="rId380" Type="http://schemas.openxmlformats.org/officeDocument/2006/relationships/hyperlink" Target="https://www.haciendalaflorida.com/" TargetMode="External"/><Relationship Id="rId436" Type="http://schemas.openxmlformats.org/officeDocument/2006/relationships/hyperlink" Target="mailto:lamasmanta2@hotmail.com" TargetMode="External"/><Relationship Id="rId601" Type="http://schemas.openxmlformats.org/officeDocument/2006/relationships/hyperlink" Target="https://www.facebook.com/pronilor/" TargetMode="External"/><Relationship Id="rId643" Type="http://schemas.openxmlformats.org/officeDocument/2006/relationships/hyperlink" Target="https://www.youtube.com/channel/ucjkb4htpyybeofzcas3ryog" TargetMode="External"/><Relationship Id="rId240" Type="http://schemas.openxmlformats.org/officeDocument/2006/relationships/hyperlink" Target="https://www.facebook.com/ArtescenicaAQP/" TargetMode="External"/><Relationship Id="rId478" Type="http://schemas.openxmlformats.org/officeDocument/2006/relationships/hyperlink" Target="https://www.facebook.com/Centro-Social-Musical-Felipe-Pinglo-Alva-1868912163203115/" TargetMode="External"/><Relationship Id="rId685" Type="http://schemas.openxmlformats.org/officeDocument/2006/relationships/hyperlink" Target="https://www.facebook.com/luciernagasespaciodearteperu/" TargetMode="Externa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facebook.com/Markakuna" TargetMode="External"/><Relationship Id="rId100" Type="http://schemas.openxmlformats.org/officeDocument/2006/relationships/hyperlink" Target="http://juglarteatrotiteresynarracion.blogspot.com/" TargetMode="External"/><Relationship Id="rId282" Type="http://schemas.openxmlformats.org/officeDocument/2006/relationships/hyperlink" Target="https://www.facebook.com/edith.costumbrista" TargetMode="External"/><Relationship Id="rId338" Type="http://schemas.openxmlformats.org/officeDocument/2006/relationships/hyperlink" Target="https://www.facebook.com/Teatro-La-Comuna-de-Villa-195909957094814/" TargetMode="External"/><Relationship Id="rId503" Type="http://schemas.openxmlformats.org/officeDocument/2006/relationships/hyperlink" Target="https://www.instagram.com/kipu.visual/" TargetMode="External"/><Relationship Id="rId545" Type="http://schemas.openxmlformats.org/officeDocument/2006/relationships/hyperlink" Target="https://www.youtube.com/channel/uc5yzegmqadlwkbd0uvu15bg" TargetMode="External"/><Relationship Id="rId587" Type="http://schemas.openxmlformats.org/officeDocument/2006/relationships/hyperlink" Target="https://www.facebook.com/autenticascachuy/" TargetMode="External"/><Relationship Id="rId710" Type="http://schemas.openxmlformats.org/officeDocument/2006/relationships/hyperlink" Target="https://www.instagram.com/invites/contact/?i=aokj36gi7xcx&amp;utm_content=eexuui7" TargetMode="External"/><Relationship Id="rId752" Type="http://schemas.openxmlformats.org/officeDocument/2006/relationships/hyperlink" Target="mailto:jramirez@ashantiperu.org" TargetMode="External"/><Relationship Id="rId808" Type="http://schemas.openxmlformats.org/officeDocument/2006/relationships/comments" Target="../comments1.xm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munecos.demadera" TargetMode="External"/><Relationship Id="rId184" Type="http://schemas.openxmlformats.org/officeDocument/2006/relationships/hyperlink" Target="https://www.facebook.com/IllariyProducciones/" TargetMode="External"/><Relationship Id="rId391" Type="http://schemas.openxmlformats.org/officeDocument/2006/relationships/hyperlink" Target="https://www.facebook.com/vichamateatro" TargetMode="External"/><Relationship Id="rId405" Type="http://schemas.openxmlformats.org/officeDocument/2006/relationships/hyperlink" Target="https://www.facebook.com/Sayanta-Pasco-Per%C3%BA-2186296141685711/" TargetMode="External"/><Relationship Id="rId447" Type="http://schemas.openxmlformats.org/officeDocument/2006/relationships/hyperlink" Target="mailto:marpba@hotmail.com" TargetMode="External"/><Relationship Id="rId612" Type="http://schemas.openxmlformats.org/officeDocument/2006/relationships/hyperlink" Target="https://www.facebook.com/danzahawkayariperu" TargetMode="External"/><Relationship Id="rId794" Type="http://schemas.openxmlformats.org/officeDocument/2006/relationships/hyperlink" Target="https://web.facebook.com/artetransformativx" TargetMode="External"/><Relationship Id="rId251" Type="http://schemas.openxmlformats.org/officeDocument/2006/relationships/hyperlink" Target="http://web.5minutos5.com/" TargetMode="External"/><Relationship Id="rId489" Type="http://schemas.openxmlformats.org/officeDocument/2006/relationships/hyperlink" Target="http://www.instagram.com/betesdacrew/" TargetMode="External"/><Relationship Id="rId654" Type="http://schemas.openxmlformats.org/officeDocument/2006/relationships/hyperlink" Target="https://www.facebook.com/manicomio-rosa-teatro-huaraz-225710681660970" TargetMode="External"/><Relationship Id="rId696" Type="http://schemas.openxmlformats.org/officeDocument/2006/relationships/hyperlink" Target="https://www.facebook.com/centro-cultural-pando-112342986788820" TargetMode="External"/><Relationship Id="rId46" Type="http://schemas.openxmlformats.org/officeDocument/2006/relationships/hyperlink" Target="https://www.facebook.com/tablas.rompiendo" TargetMode="External"/><Relationship Id="rId293" Type="http://schemas.openxmlformats.org/officeDocument/2006/relationships/hyperlink" Target="https://www.facebook.com/Arena.y.Semilla" TargetMode="External"/><Relationship Id="rId307" Type="http://schemas.openxmlformats.org/officeDocument/2006/relationships/hyperlink" Target="https://www.facebook.com/RapRedAyni/" TargetMode="External"/><Relationship Id="rId349" Type="http://schemas.openxmlformats.org/officeDocument/2006/relationships/hyperlink" Target="https://www.youtube.com/user/PERUDANZACusco" TargetMode="External"/><Relationship Id="rId514" Type="http://schemas.openxmlformats.org/officeDocument/2006/relationships/hyperlink" Target="https://www.facebook.com/limateca" TargetMode="External"/><Relationship Id="rId556" Type="http://schemas.openxmlformats.org/officeDocument/2006/relationships/hyperlink" Target="https://www.facebook.com/construye.festivalconstruye" TargetMode="External"/><Relationship Id="rId721" Type="http://schemas.openxmlformats.org/officeDocument/2006/relationships/hyperlink" Target="https://www.facebook.com/groups/929439344145382/?ref=share" TargetMode="External"/><Relationship Id="rId763" Type="http://schemas.openxmlformats.org/officeDocument/2006/relationships/hyperlink" Target="https://www.facebook.com/asociaciondeidentidadcajabambina/" TargetMode="External"/><Relationship Id="rId88" Type="http://schemas.openxmlformats.org/officeDocument/2006/relationships/hyperlink" Target="https://www.facebook.com/Cuerposyalmaoficial" TargetMode="External"/><Relationship Id="rId111" Type="http://schemas.openxmlformats.org/officeDocument/2006/relationships/hyperlink" Target="http://www.acu.pe/" TargetMode="External"/><Relationship Id="rId153" Type="http://schemas.openxmlformats.org/officeDocument/2006/relationships/hyperlink" Target="https://www.facebook.com/REDMAA2012/" TargetMode="External"/><Relationship Id="rId195" Type="http://schemas.openxmlformats.org/officeDocument/2006/relationships/hyperlink" Target="https://www.instagram.com/generarte_/?hl=es-la" TargetMode="External"/><Relationship Id="rId209" Type="http://schemas.openxmlformats.org/officeDocument/2006/relationships/hyperlink" Target="http://selvamonos.org/" TargetMode="External"/><Relationship Id="rId360" Type="http://schemas.openxmlformats.org/officeDocument/2006/relationships/hyperlink" Target="https://www.instagram.com/conjuntoquenual" TargetMode="External"/><Relationship Id="rId416" Type="http://schemas.openxmlformats.org/officeDocument/2006/relationships/hyperlink" Target="http://socializarteperu.blogspot.pe/" TargetMode="External"/><Relationship Id="rId598" Type="http://schemas.openxmlformats.org/officeDocument/2006/relationships/hyperlink" Target="https://www.facebook.com/clickteatro.peru" TargetMode="External"/><Relationship Id="rId220" Type="http://schemas.openxmlformats.org/officeDocument/2006/relationships/hyperlink" Target="https://www.facebook.com/tuperfil.tacna" TargetMode="External"/><Relationship Id="rId458" Type="http://schemas.openxmlformats.org/officeDocument/2006/relationships/hyperlink" Target="https://www.instagram.com/iviaperu/" TargetMode="External"/><Relationship Id="rId623" Type="http://schemas.openxmlformats.org/officeDocument/2006/relationships/hyperlink" Target="https://www.instagram.com/zamakumba/" TargetMode="External"/><Relationship Id="rId665" Type="http://schemas.openxmlformats.org/officeDocument/2006/relationships/hyperlink" Target="https://www.instagram.com/miskywayraoficial/?hl=es-la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lletperuhispano/" TargetMode="External"/><Relationship Id="rId262" Type="http://schemas.openxmlformats.org/officeDocument/2006/relationships/hyperlink" Target="https://asociacionculturalchincha.wordpress.com/" TargetMode="External"/><Relationship Id="rId318" Type="http://schemas.openxmlformats.org/officeDocument/2006/relationships/hyperlink" Target="http://twitter.com/emabrothers" TargetMode="External"/><Relationship Id="rId525" Type="http://schemas.openxmlformats.org/officeDocument/2006/relationships/hyperlink" Target="https://www.facebook.com/Per%C3%BA-Danzante-211086959407935/" TargetMode="External"/><Relationship Id="rId567" Type="http://schemas.openxmlformats.org/officeDocument/2006/relationships/hyperlink" Target="https://www.facebook.com/search/top?q=audaces%20teatro%20audaces%20teatro" TargetMode="External"/><Relationship Id="rId732" Type="http://schemas.openxmlformats.org/officeDocument/2006/relationships/hyperlink" Target="https://www.tiktok.com/@muqui.cultura_callao" TargetMode="External"/><Relationship Id="rId99" Type="http://schemas.openxmlformats.org/officeDocument/2006/relationships/hyperlink" Target="https://www.facebook.com/AJS-Kerigma-835116603236696/" TargetMode="External"/><Relationship Id="rId122" Type="http://schemas.openxmlformats.org/officeDocument/2006/relationships/hyperlink" Target="https://twitter.com/Pevanan" TargetMode="External"/><Relationship Id="rId164" Type="http://schemas.openxmlformats.org/officeDocument/2006/relationships/hyperlink" Target="https://www.facebook.com/trujillo.epicentro/" TargetMode="External"/><Relationship Id="rId371" Type="http://schemas.openxmlformats.org/officeDocument/2006/relationships/hyperlink" Target="https://www.facebook.com/elgalponespaciolimaperu/" TargetMode="External"/><Relationship Id="rId774" Type="http://schemas.openxmlformats.org/officeDocument/2006/relationships/hyperlink" Target="https://www.facebook.com/elevenstudiosperu" TargetMode="External"/><Relationship Id="rId427" Type="http://schemas.openxmlformats.org/officeDocument/2006/relationships/hyperlink" Target="https://www.facebook.com/Espacio-Libre-Teatro-P%C3%A1gina-Oficial-187003391329360/" TargetMode="External"/><Relationship Id="rId469" Type="http://schemas.openxmlformats.org/officeDocument/2006/relationships/hyperlink" Target="https://www.facebook.com/microcinesayacucho" TargetMode="External"/><Relationship Id="rId634" Type="http://schemas.openxmlformats.org/officeDocument/2006/relationships/hyperlink" Target="https://www.facebook.com/ceprosicusco" TargetMode="External"/><Relationship Id="rId676" Type="http://schemas.openxmlformats.org/officeDocument/2006/relationships/hyperlink" Target="https://www.facebook.com/antifiloficial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mailto:andodanzandov@gmail.com" TargetMode="External"/><Relationship Id="rId273" Type="http://schemas.openxmlformats.org/officeDocument/2006/relationships/hyperlink" Target="https://www.facebook.com/kaypachacasacultural/" TargetMode="External"/><Relationship Id="rId329" Type="http://schemas.openxmlformats.org/officeDocument/2006/relationships/hyperlink" Target="mailto:cijacperu@hotmail.com" TargetMode="External"/><Relationship Id="rId480" Type="http://schemas.openxmlformats.org/officeDocument/2006/relationships/hyperlink" Target="https://www.facebook.com/jallmay.altofolclor" TargetMode="External"/><Relationship Id="rId536" Type="http://schemas.openxmlformats.org/officeDocument/2006/relationships/hyperlink" Target="http://www.carpetarayada.com/" TargetMode="External"/><Relationship Id="rId701" Type="http://schemas.openxmlformats.org/officeDocument/2006/relationships/hyperlink" Target="https://www.facebook.com/Agrupaci%C3%B3n-folkl%C3%B3rica-rikchariy-llaqta-101401298028065" TargetMode="External"/><Relationship Id="rId68" Type="http://schemas.openxmlformats.org/officeDocument/2006/relationships/hyperlink" Target="https://www.facebook.com/Cenfodiart-Herbert-de-la-Flor-Angulo-312882759616479/" TargetMode="External"/><Relationship Id="rId133" Type="http://schemas.openxmlformats.org/officeDocument/2006/relationships/hyperlink" Target="https://www.facebook.com/almamuchikperu/" TargetMode="External"/><Relationship Id="rId175" Type="http://schemas.openxmlformats.org/officeDocument/2006/relationships/hyperlink" Target="https://www.instagram.com/tonderopiuranidad/?hl=es-la" TargetMode="External"/><Relationship Id="rId340" Type="http://schemas.openxmlformats.org/officeDocument/2006/relationships/hyperlink" Target="http://www.facebook.com/acasproducciones?ref=ts&amp;fref=ts" TargetMode="External"/><Relationship Id="rId578" Type="http://schemas.openxmlformats.org/officeDocument/2006/relationships/hyperlink" Target="https://web.facebook.com/rdp.chepen" TargetMode="External"/><Relationship Id="rId743" Type="http://schemas.openxmlformats.org/officeDocument/2006/relationships/hyperlink" Target="https://www.youtube.com/c/jodeterecords" TargetMode="External"/><Relationship Id="rId785" Type="http://schemas.openxmlformats.org/officeDocument/2006/relationships/hyperlink" Target="https://www.facebook.com/kutimusunchi" TargetMode="External"/><Relationship Id="rId200" Type="http://schemas.openxmlformats.org/officeDocument/2006/relationships/hyperlink" Target="https://www.facebook.com/tarbol.teatrodetiteres/" TargetMode="External"/><Relationship Id="rId382" Type="http://schemas.openxmlformats.org/officeDocument/2006/relationships/hyperlink" Target="https://www.youtube.com/channel/UCHvnUsbwbihVWGqfL-ieLBw" TargetMode="External"/><Relationship Id="rId438" Type="http://schemas.openxmlformats.org/officeDocument/2006/relationships/hyperlink" Target="mailto:consorciohari@hotmail.com" TargetMode="External"/><Relationship Id="rId603" Type="http://schemas.openxmlformats.org/officeDocument/2006/relationships/hyperlink" Target="https://web.facebook.com/lacasadelcronopio" TargetMode="External"/><Relationship Id="rId645" Type="http://schemas.openxmlformats.org/officeDocument/2006/relationships/hyperlink" Target="https://www.youtube.com/results?search_query=pasion+y+sentimiento+cultural" TargetMode="External"/><Relationship Id="rId687" Type="http://schemas.openxmlformats.org/officeDocument/2006/relationships/hyperlink" Target="https://www.instagram.com/luciernagas.espaciodearte/?hl=es-la" TargetMode="External"/><Relationship Id="rId242" Type="http://schemas.openxmlformats.org/officeDocument/2006/relationships/hyperlink" Target="mailto:asociacionwasi@gmail.com" TargetMode="External"/><Relationship Id="rId284" Type="http://schemas.openxmlformats.org/officeDocument/2006/relationships/hyperlink" Target="https://www.facebook.com/asoc.repercute" TargetMode="External"/><Relationship Id="rId491" Type="http://schemas.openxmlformats.org/officeDocument/2006/relationships/hyperlink" Target="http://www.youtube.com/user/polyto13/videos" TargetMode="External"/><Relationship Id="rId505" Type="http://schemas.openxmlformats.org/officeDocument/2006/relationships/hyperlink" Target="https://m.youtube.com/channel/uccwarbpsazvpkivhrt1vf4w" TargetMode="External"/><Relationship Id="rId712" Type="http://schemas.openxmlformats.org/officeDocument/2006/relationships/hyperlink" Target="https://www.youtube.com/c/kallpatusuyllaqta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twitter.com/lanuevasemilla_?fbclid=IwAR3_fO9D1DNUFCtxR-d4IZOHAE2HcUQQ0rcBfqaRaTHEiF2cVkoNIED491o" TargetMode="External"/><Relationship Id="rId102" Type="http://schemas.openxmlformats.org/officeDocument/2006/relationships/hyperlink" Target="https://www.facebook.com/pardiezartesescenicas/" TargetMode="External"/><Relationship Id="rId144" Type="http://schemas.openxmlformats.org/officeDocument/2006/relationships/hyperlink" Target="https://www.facebook.com/correteando.titeres/" TargetMode="External"/><Relationship Id="rId547" Type="http://schemas.openxmlformats.org/officeDocument/2006/relationships/hyperlink" Target="https://www.facebook.com/amanecer.yauyos" TargetMode="External"/><Relationship Id="rId589" Type="http://schemas.openxmlformats.org/officeDocument/2006/relationships/hyperlink" Target="https://www.youtube.com/channel/ucvxlvojgx9wulfdg4nciplq" TargetMode="External"/><Relationship Id="rId754" Type="http://schemas.openxmlformats.org/officeDocument/2006/relationships/hyperlink" Target="https://www.facebook.com/ashantiperu/" TargetMode="External"/><Relationship Id="rId796" Type="http://schemas.openxmlformats.org/officeDocument/2006/relationships/hyperlink" Target="http://www.asociaciondeacordeonistas.pe/" TargetMode="External"/><Relationship Id="rId90" Type="http://schemas.openxmlformats.org/officeDocument/2006/relationships/hyperlink" Target="https://www.facebook.com/La-Pandilla-Arte-y-Cultura-482977258898743/" TargetMode="External"/><Relationship Id="rId186" Type="http://schemas.openxmlformats.org/officeDocument/2006/relationships/hyperlink" Target="https://www.facebook.com/Cuarta-Pared-Piura-774395622662318/" TargetMode="External"/><Relationship Id="rId351" Type="http://schemas.openxmlformats.org/officeDocument/2006/relationships/hyperlink" Target="https://www.facebook.com/ongmandala/" TargetMode="External"/><Relationship Id="rId393" Type="http://schemas.openxmlformats.org/officeDocument/2006/relationships/hyperlink" Target="http://www.vichama.blogspot.com/" TargetMode="External"/><Relationship Id="rId407" Type="http://schemas.openxmlformats.org/officeDocument/2006/relationships/hyperlink" Target="http://huanucocantaybaila.blogspot.com/" TargetMode="External"/><Relationship Id="rId449" Type="http://schemas.openxmlformats.org/officeDocument/2006/relationships/hyperlink" Target="https://www.facebook.com/papelrojorevista" TargetMode="External"/><Relationship Id="rId614" Type="http://schemas.openxmlformats.org/officeDocument/2006/relationships/hyperlink" Target="https://web.facebook.com/grupo-elite-creciendo-liderazgo-y-producci%c3%b3n-101306564971798" TargetMode="External"/><Relationship Id="rId656" Type="http://schemas.openxmlformats.org/officeDocument/2006/relationships/hyperlink" Target="https://web.facebook.com/sentimiento.ycorazon.77" TargetMode="External"/><Relationship Id="rId211" Type="http://schemas.openxmlformats.org/officeDocument/2006/relationships/hyperlink" Target="https://www.instagram.com/selvamonos/?hl=es-la" TargetMode="External"/><Relationship Id="rId253" Type="http://schemas.openxmlformats.org/officeDocument/2006/relationships/hyperlink" Target="https://www.facebook.com/LaCasonadeRick/" TargetMode="External"/><Relationship Id="rId295" Type="http://schemas.openxmlformats.org/officeDocument/2006/relationships/hyperlink" Target="https://www.facebook.com/casadelaculturaluzecheverria/" TargetMode="External"/><Relationship Id="rId309" Type="http://schemas.openxmlformats.org/officeDocument/2006/relationships/hyperlink" Target="https://www.instagram.com/redayni/" TargetMode="External"/><Relationship Id="rId460" Type="http://schemas.openxmlformats.org/officeDocument/2006/relationships/hyperlink" Target="http://bisiesta.com/" TargetMode="External"/><Relationship Id="rId516" Type="http://schemas.openxmlformats.org/officeDocument/2006/relationships/hyperlink" Target="https://www.instagram.com/infolimateca/" TargetMode="External"/><Relationship Id="rId698" Type="http://schemas.openxmlformats.org/officeDocument/2006/relationships/hyperlink" Target="https://www.youtube.com/channel/ucawnspk1a4qx3coqpz6ebnq" TargetMode="External"/><Relationship Id="rId48" Type="http://schemas.openxmlformats.org/officeDocument/2006/relationships/hyperlink" Target="https://twitter.com/D1AC_Oficial" TargetMode="External"/><Relationship Id="rId113" Type="http://schemas.openxmlformats.org/officeDocument/2006/relationships/hyperlink" Target="https://www.facebook.com/Centroculturalsanjuanpablo/" TargetMode="External"/><Relationship Id="rId320" Type="http://schemas.openxmlformats.org/officeDocument/2006/relationships/hyperlink" Target="https://www.instagram.com/emabrothers/?hl=es-la" TargetMode="External"/><Relationship Id="rId558" Type="http://schemas.openxmlformats.org/officeDocument/2006/relationships/hyperlink" Target="https://m.youtube.com/channel/ucei2m--8k7tckmjoh0ipskq" TargetMode="External"/><Relationship Id="rId723" Type="http://schemas.openxmlformats.org/officeDocument/2006/relationships/hyperlink" Target="http://hoja-sagrada.webnode.pe/" TargetMode="External"/><Relationship Id="rId765" Type="http://schemas.openxmlformats.org/officeDocument/2006/relationships/hyperlink" Target="https://www.youtube.com/channel/UCD6jS3sLjMQvxUK4I1xP6Nw" TargetMode="External"/><Relationship Id="rId155" Type="http://schemas.openxmlformats.org/officeDocument/2006/relationships/hyperlink" Target="https://www.facebook.com/Asociaci%C3%B3n-Cultural-Luis-Hern%C3%A1n-Ram%C3%ADrez-Mendoza-239249876561403/" TargetMode="External"/><Relationship Id="rId197" Type="http://schemas.openxmlformats.org/officeDocument/2006/relationships/hyperlink" Target="https://www.facebook.com/ACFILPINoticiasOficial/" TargetMode="External"/><Relationship Id="rId362" Type="http://schemas.openxmlformats.org/officeDocument/2006/relationships/hyperlink" Target="https://www.facebook.com/colectivodescosidoscomunicacionysaludmental" TargetMode="External"/><Relationship Id="rId418" Type="http://schemas.openxmlformats.org/officeDocument/2006/relationships/hyperlink" Target="http://twitter.com/socializarte_pe" TargetMode="External"/><Relationship Id="rId625" Type="http://schemas.openxmlformats.org/officeDocument/2006/relationships/hyperlink" Target="https://www.facebook.com/cristo.morenoluren.37" TargetMode="External"/><Relationship Id="rId222" Type="http://schemas.openxmlformats.org/officeDocument/2006/relationships/hyperlink" Target="https://www.facebook.com/Es.CulturaPeru/" TargetMode="External"/><Relationship Id="rId264" Type="http://schemas.openxmlformats.org/officeDocument/2006/relationships/hyperlink" Target="https://www.facebook.com/illapaKay/" TargetMode="External"/><Relationship Id="rId471" Type="http://schemas.openxmlformats.org/officeDocument/2006/relationships/hyperlink" Target="https://www.facebook.com/arpegioperu?fref=ts" TargetMode="External"/><Relationship Id="rId667" Type="http://schemas.openxmlformats.org/officeDocument/2006/relationships/hyperlink" Target="https://www.instagram.com/artevivo_oficial/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instagram.com/caporalessanmiguel/?hl=es-la" TargetMode="External"/><Relationship Id="rId124" Type="http://schemas.openxmlformats.org/officeDocument/2006/relationships/hyperlink" Target="https://www.pinterest.es/ADAPSSarhuaPeru/" TargetMode="External"/><Relationship Id="rId527" Type="http://schemas.openxmlformats.org/officeDocument/2006/relationships/hyperlink" Target="https://www.youtube.com/channel/ucu3fhs9q3zwewofj4cbag6q/featured" TargetMode="External"/><Relationship Id="rId569" Type="http://schemas.openxmlformats.org/officeDocument/2006/relationships/hyperlink" Target="https://www.facebook.com/docuperu/" TargetMode="External"/><Relationship Id="rId734" Type="http://schemas.openxmlformats.org/officeDocument/2006/relationships/hyperlink" Target="https://www.instagram.com/acedfolkwaynasonqo/?hl=es-la" TargetMode="External"/><Relationship Id="rId776" Type="http://schemas.openxmlformats.org/officeDocument/2006/relationships/hyperlink" Target="https://www.facebook.com/Asociaci%C3%B3n-Regional-de-Folkloristas-Apur%C3%ADmac-100492261732843" TargetMode="External"/><Relationship Id="rId70" Type="http://schemas.openxmlformats.org/officeDocument/2006/relationships/hyperlink" Target="https://www.facebook.com/Microcine-Chaski-Jose-Maria-Arguedas-172846522815883/" TargetMode="External"/><Relationship Id="rId166" Type="http://schemas.openxmlformats.org/officeDocument/2006/relationships/hyperlink" Target="https://www.facebook.com/lagartoazulproducciones/" TargetMode="External"/><Relationship Id="rId331" Type="http://schemas.openxmlformats.org/officeDocument/2006/relationships/hyperlink" Target="https://www.facebook.com/cijacperu/" TargetMode="External"/><Relationship Id="rId373" Type="http://schemas.openxmlformats.org/officeDocument/2006/relationships/hyperlink" Target="https://www.instagram.com/galponmza/?hl=es-la" TargetMode="External"/><Relationship Id="rId429" Type="http://schemas.openxmlformats.org/officeDocument/2006/relationships/hyperlink" Target="https://www.instagram.com/espaciolibre_teatro/?hl=es-la" TargetMode="External"/><Relationship Id="rId580" Type="http://schemas.openxmlformats.org/officeDocument/2006/relationships/hyperlink" Target="https://www.instagram.com/invites/contact/?i=oim69kk3yu34&amp;utm_content=nv77ns" TargetMode="External"/><Relationship Id="rId636" Type="http://schemas.openxmlformats.org/officeDocument/2006/relationships/hyperlink" Target="https://www.youtube.com/user/chaninsuyo" TargetMode="External"/><Relationship Id="rId801" Type="http://schemas.openxmlformats.org/officeDocument/2006/relationships/hyperlink" Target="https://www.facebook.com/apaskc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https://www.facebook.com/andodanzandov/" TargetMode="External"/><Relationship Id="rId440" Type="http://schemas.openxmlformats.org/officeDocument/2006/relationships/hyperlink" Target="https://www.facebook.com/groups/cahari/?fr" TargetMode="External"/><Relationship Id="rId678" Type="http://schemas.openxmlformats.org/officeDocument/2006/relationships/hyperlink" Target="https://www.youtube.com/channel/ucvmdb0cjqlqzcycdooof4fg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AsocCulturalVillarreal" TargetMode="External"/><Relationship Id="rId300" Type="http://schemas.openxmlformats.org/officeDocument/2006/relationships/hyperlink" Target="https://www.youtube.com/user/ValidArteVideos" TargetMode="External"/><Relationship Id="rId482" Type="http://schemas.openxmlformats.org/officeDocument/2006/relationships/hyperlink" Target="http://www.youtube.com/channel/uchlun9vnajcylvja1jfxecg" TargetMode="External"/><Relationship Id="rId538" Type="http://schemas.openxmlformats.org/officeDocument/2006/relationships/hyperlink" Target="https://www.facebook.com/waynallaqta" TargetMode="External"/><Relationship Id="rId703" Type="http://schemas.openxmlformats.org/officeDocument/2006/relationships/hyperlink" Target="https://www.facebook.com/ccapurimac" TargetMode="External"/><Relationship Id="rId745" Type="http://schemas.openxmlformats.org/officeDocument/2006/relationships/hyperlink" Target="https://web.facebook.com/festival-de-arte-y-literatura-apur%c3%admac-katatay-111252521324102" TargetMode="External"/><Relationship Id="rId81" Type="http://schemas.openxmlformats.org/officeDocument/2006/relationships/hyperlink" Target="https://www.instagram.com/lanuevasemilla_centrocultural/?hl=es-la" TargetMode="External"/><Relationship Id="rId135" Type="http://schemas.openxmlformats.org/officeDocument/2006/relationships/hyperlink" Target="https://xxxcholoxxx.blogspot.com/" TargetMode="External"/><Relationship Id="rId177" Type="http://schemas.openxmlformats.org/officeDocument/2006/relationships/hyperlink" Target="https://www.facebook.com/ECAM.CLARASAN.PE" TargetMode="External"/><Relationship Id="rId342" Type="http://schemas.openxmlformats.org/officeDocument/2006/relationships/hyperlink" Target="https://www.facebook.com/acermontaniaperu?_rdc=1&amp;_rdr" TargetMode="External"/><Relationship Id="rId384" Type="http://schemas.openxmlformats.org/officeDocument/2006/relationships/hyperlink" Target="https://www.facebook.com/Solnakanu-Para-Siempre-1537186563000584/" TargetMode="External"/><Relationship Id="rId591" Type="http://schemas.openxmlformats.org/officeDocument/2006/relationships/hyperlink" Target="https://mobile.facebook.com/profile.php?id=100003374173094&amp;ref=content_filter&amp;_rdc=1&amp;_rdr" TargetMode="External"/><Relationship Id="rId605" Type="http://schemas.openxmlformats.org/officeDocument/2006/relationships/hyperlink" Target="https://www.facebook.com/angeles.teatro/" TargetMode="External"/><Relationship Id="rId787" Type="http://schemas.openxmlformats.org/officeDocument/2006/relationships/hyperlink" Target="https://www.instagram.com/kutimusunchis/" TargetMode="External"/><Relationship Id="rId202" Type="http://schemas.openxmlformats.org/officeDocument/2006/relationships/hyperlink" Target="https://www.facebook.com/anaqueronte/" TargetMode="External"/><Relationship Id="rId244" Type="http://schemas.openxmlformats.org/officeDocument/2006/relationships/hyperlink" Target="mailto:fuerzamochica@gmail.com" TargetMode="External"/><Relationship Id="rId647" Type="http://schemas.openxmlformats.org/officeDocument/2006/relationships/hyperlink" Target="https://www.facebook.com/colectivo.reba" TargetMode="External"/><Relationship Id="rId689" Type="http://schemas.openxmlformats.org/officeDocument/2006/relationships/hyperlink" Target="http://www.centroporarte.simplesite.com/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asociacionunbreakable/" TargetMode="External"/><Relationship Id="rId451" Type="http://schemas.openxmlformats.org/officeDocument/2006/relationships/hyperlink" Target="https://www.facebook.com/IIAPERU/" TargetMode="External"/><Relationship Id="rId493" Type="http://schemas.openxmlformats.org/officeDocument/2006/relationships/hyperlink" Target="https://www.facebook.com/kactusteatrocirco/" TargetMode="External"/><Relationship Id="rId507" Type="http://schemas.openxmlformats.org/officeDocument/2006/relationships/hyperlink" Target="https://www.youtube.com/channel/ucl6hwx9gena_cc2la7-7jqa" TargetMode="External"/><Relationship Id="rId549" Type="http://schemas.openxmlformats.org/officeDocument/2006/relationships/hyperlink" Target="https://www.facebook.com/CFAmanecerPeru/" TargetMode="External"/><Relationship Id="rId714" Type="http://schemas.openxmlformats.org/officeDocument/2006/relationships/hyperlink" Target="mailto:edwinfreddy2012@hotmail.com" TargetMode="External"/><Relationship Id="rId756" Type="http://schemas.openxmlformats.org/officeDocument/2006/relationships/hyperlink" Target="https://www.youtube.com/user/ashantiperu" TargetMode="External"/><Relationship Id="rId50" Type="http://schemas.openxmlformats.org/officeDocument/2006/relationships/hyperlink" Target="http://aharequipa.blogspot.com/?fbclid=IwAR0srp1yGLMIyV_oCtOh_eRzdM6gbE68xB2HKUgCm7vIJBqZ-SJ3AAcn_FA" TargetMode="External"/><Relationship Id="rId104" Type="http://schemas.openxmlformats.org/officeDocument/2006/relationships/hyperlink" Target="https://standuphyo.com/" TargetMode="External"/><Relationship Id="rId146" Type="http://schemas.openxmlformats.org/officeDocument/2006/relationships/hyperlink" Target="https://www.facebook.com/profile.php?id=100010517476660" TargetMode="External"/><Relationship Id="rId188" Type="http://schemas.openxmlformats.org/officeDocument/2006/relationships/hyperlink" Target="https://www.facebook.com/CorporacionEstirpe/" TargetMode="External"/><Relationship Id="rId311" Type="http://schemas.openxmlformats.org/officeDocument/2006/relationships/hyperlink" Target="http://ruricanchomilenario.blogspot.com/" TargetMode="External"/><Relationship Id="rId353" Type="http://schemas.openxmlformats.org/officeDocument/2006/relationships/hyperlink" Target="https://www.instagram.com/mandalaong/" TargetMode="External"/><Relationship Id="rId395" Type="http://schemas.openxmlformats.org/officeDocument/2006/relationships/hyperlink" Target="https://grupodeteatromadero.wordpress.com/" TargetMode="External"/><Relationship Id="rId409" Type="http://schemas.openxmlformats.org/officeDocument/2006/relationships/hyperlink" Target="http://twitter.com/hcocantaybaila" TargetMode="External"/><Relationship Id="rId560" Type="http://schemas.openxmlformats.org/officeDocument/2006/relationships/hyperlink" Target="https://www.facebook.com/asculturalqaylla" TargetMode="External"/><Relationship Id="rId798" Type="http://schemas.openxmlformats.org/officeDocument/2006/relationships/hyperlink" Target="https://www.facebook.com/ColectivoShipibasMuralistas/;" TargetMode="External"/><Relationship Id="rId92" Type="http://schemas.openxmlformats.org/officeDocument/2006/relationships/hyperlink" Target="https://www.facebook.com/MovimientoSemillasOficial/" TargetMode="External"/><Relationship Id="rId213" Type="http://schemas.openxmlformats.org/officeDocument/2006/relationships/hyperlink" Target="https://www.facebook.com/QollaPeru/" TargetMode="External"/><Relationship Id="rId420" Type="http://schemas.openxmlformats.org/officeDocument/2006/relationships/hyperlink" Target="http://chaupimayo.blogspot.com/" TargetMode="External"/><Relationship Id="rId616" Type="http://schemas.openxmlformats.org/officeDocument/2006/relationships/hyperlink" Target="https://www.facebook.com/soldelossoles" TargetMode="External"/><Relationship Id="rId658" Type="http://schemas.openxmlformats.org/officeDocument/2006/relationships/hyperlink" Target="https://web.facebook.com/Amigosdelsolperu" TargetMode="External"/><Relationship Id="rId255" Type="http://schemas.openxmlformats.org/officeDocument/2006/relationships/hyperlink" Target="https://www.facebook.com/AsociacionCulturalPachamama/" TargetMode="External"/><Relationship Id="rId297" Type="http://schemas.openxmlformats.org/officeDocument/2006/relationships/hyperlink" Target="http://validarte.blogspot.com/" TargetMode="External"/><Relationship Id="rId462" Type="http://schemas.openxmlformats.org/officeDocument/2006/relationships/hyperlink" Target="http://plus.google.com/115170199715592951978" TargetMode="External"/><Relationship Id="rId518" Type="http://schemas.openxmlformats.org/officeDocument/2006/relationships/hyperlink" Target="https://www.facebook.com/quintopisoestudio/" TargetMode="External"/><Relationship Id="rId725" Type="http://schemas.openxmlformats.org/officeDocument/2006/relationships/hyperlink" Target="https://twitter.com/juega_peru" TargetMode="External"/><Relationship Id="rId115" Type="http://schemas.openxmlformats.org/officeDocument/2006/relationships/hyperlink" Target="https://www.facebook.com/profile.php?id=100003210082863" TargetMode="External"/><Relationship Id="rId157" Type="http://schemas.openxmlformats.org/officeDocument/2006/relationships/hyperlink" Target="https://www.facebook.com/TiempodecuentosPeru/" TargetMode="External"/><Relationship Id="rId322" Type="http://schemas.openxmlformats.org/officeDocument/2006/relationships/hyperlink" Target="https://www.facebook.com/metaforateatro.metafora" TargetMode="External"/><Relationship Id="rId364" Type="http://schemas.openxmlformats.org/officeDocument/2006/relationships/hyperlink" Target="https://www.facebook.com/Asociaci%C3%B3n-cultural-artistica-per%C3%BA-chopqa-180628462100044/" TargetMode="External"/><Relationship Id="rId767" Type="http://schemas.openxmlformats.org/officeDocument/2006/relationships/hyperlink" Target="https://vimeo.com/user104148126" TargetMode="External"/><Relationship Id="rId61" Type="http://schemas.openxmlformats.org/officeDocument/2006/relationships/hyperlink" Target="http://deciertopicante.blogspot.com/" TargetMode="External"/><Relationship Id="rId199" Type="http://schemas.openxmlformats.org/officeDocument/2006/relationships/hyperlink" Target="https://www.facebook.com/Huayc%C3%A1n-Cultural-1012535455484113/" TargetMode="External"/><Relationship Id="rId571" Type="http://schemas.openxmlformats.org/officeDocument/2006/relationships/hyperlink" Target="https://soundcloud.com/docuperu" TargetMode="External"/><Relationship Id="rId627" Type="http://schemas.openxmlformats.org/officeDocument/2006/relationships/hyperlink" Target="https://www.facebook.com/a.c.f.sinfronteras" TargetMode="External"/><Relationship Id="rId669" Type="http://schemas.openxmlformats.org/officeDocument/2006/relationships/hyperlink" Target="https://www.facebook.com/redpueblolibre/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://www.facebook.com/KaypiArte" TargetMode="External"/><Relationship Id="rId266" Type="http://schemas.openxmlformats.org/officeDocument/2006/relationships/hyperlink" Target="https://www.facebook.com/FarolXXHuaraz" TargetMode="External"/><Relationship Id="rId431" Type="http://schemas.openxmlformats.org/officeDocument/2006/relationships/hyperlink" Target="https://www.facebook.com/latarumba/" TargetMode="External"/><Relationship Id="rId473" Type="http://schemas.openxmlformats.org/officeDocument/2006/relationships/hyperlink" Target="https://www.youtube.com/user/arpegioperu/" TargetMode="External"/><Relationship Id="rId529" Type="http://schemas.openxmlformats.org/officeDocument/2006/relationships/hyperlink" Target="https://www.facebook.com/danzaresperu.danzaresperu" TargetMode="External"/><Relationship Id="rId680" Type="http://schemas.openxmlformats.org/officeDocument/2006/relationships/hyperlink" Target="https://instagram.com/afova.oficial?utm_medium=copy_link" TargetMode="External"/><Relationship Id="rId736" Type="http://schemas.openxmlformats.org/officeDocument/2006/relationships/hyperlink" Target="https://www.facebook.com/TaruTejidos/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://www.twitter.com/ambientecriollo" TargetMode="External"/><Relationship Id="rId168" Type="http://schemas.openxmlformats.org/officeDocument/2006/relationships/hyperlink" Target="http://www.art-restauro.org/" TargetMode="External"/><Relationship Id="rId333" Type="http://schemas.openxmlformats.org/officeDocument/2006/relationships/hyperlink" Target="https://laboratoriokintuayac.wixsite.com/festivalyuyarispa" TargetMode="External"/><Relationship Id="rId540" Type="http://schemas.openxmlformats.org/officeDocument/2006/relationships/hyperlink" Target="http://vocesentretablasaqp.blogspot.com/" TargetMode="External"/><Relationship Id="rId778" Type="http://schemas.openxmlformats.org/officeDocument/2006/relationships/hyperlink" Target="https://instagram.com/llaqtaymanta_peru.9?igshid=YmMyMTA2M2Y=" TargetMode="External"/><Relationship Id="rId72" Type="http://schemas.openxmlformats.org/officeDocument/2006/relationships/hyperlink" Target="https://www.facebook.com/Sonqo-Kusichiy-427084187453511/" TargetMode="External"/><Relationship Id="rId375" Type="http://schemas.openxmlformats.org/officeDocument/2006/relationships/hyperlink" Target="http://www.facebook.com/ruwasunchis" TargetMode="External"/><Relationship Id="rId582" Type="http://schemas.openxmlformats.org/officeDocument/2006/relationships/hyperlink" Target="https://www.facebook.com/criollosdelperu/" TargetMode="External"/><Relationship Id="rId638" Type="http://schemas.openxmlformats.org/officeDocument/2006/relationships/hyperlink" Target="http://www.folkloremiperu.com/" TargetMode="External"/><Relationship Id="rId803" Type="http://schemas.openxmlformats.org/officeDocument/2006/relationships/hyperlink" Target="https://www.instagram.com/non.shinanbo/?hl=es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mailto:auria.flores@pucp.edu.pe" TargetMode="External"/><Relationship Id="rId277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00" Type="http://schemas.openxmlformats.org/officeDocument/2006/relationships/hyperlink" Target="http://www.facebook.com/JuglarCusco" TargetMode="External"/><Relationship Id="rId442" Type="http://schemas.openxmlformats.org/officeDocument/2006/relationships/hyperlink" Target="mailto:Lizarq17@hotmail.com" TargetMode="External"/><Relationship Id="rId484" Type="http://schemas.openxmlformats.org/officeDocument/2006/relationships/hyperlink" Target="http://www.facebook.com/danzpareperu/?modal=admin_todo_tour" TargetMode="External"/><Relationship Id="rId705" Type="http://schemas.openxmlformats.org/officeDocument/2006/relationships/hyperlink" Target="https://www.facebook.com/emergentesdelmar/?ref=page_internal" TargetMode="External"/><Relationship Id="rId137" Type="http://schemas.openxmlformats.org/officeDocument/2006/relationships/hyperlink" Target="http://barriodigno.org.pe/" TargetMode="External"/><Relationship Id="rId302" Type="http://schemas.openxmlformats.org/officeDocument/2006/relationships/hyperlink" Target="http://www.facebook.com/pages/Proyecto-Fotogr%C3%A1fico-Pinhole-Verte-MirArte/177820945594579" TargetMode="External"/><Relationship Id="rId344" Type="http://schemas.openxmlformats.org/officeDocument/2006/relationships/hyperlink" Target="https://www.facebook.com/algovipasaR?ref=ts&amp;fref=ts" TargetMode="External"/><Relationship Id="rId691" Type="http://schemas.openxmlformats.org/officeDocument/2006/relationships/hyperlink" Target="https://perucongresos.blogspot.com/" TargetMode="External"/><Relationship Id="rId747" Type="http://schemas.openxmlformats.org/officeDocument/2006/relationships/hyperlink" Target="https://www.facebook.com/nuestrafamiliatufamilia" TargetMode="External"/><Relationship Id="rId789" Type="http://schemas.openxmlformats.org/officeDocument/2006/relationships/hyperlink" Target="https://www.instagram.com/colectivoculturashipibokonibo/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Centro-Cultural-Rezistencia-388053001342909/" TargetMode="External"/><Relationship Id="rId179" Type="http://schemas.openxmlformats.org/officeDocument/2006/relationships/hyperlink" Target="https://www.facebook.com/LunaSolTeatro/" TargetMode="External"/><Relationship Id="rId386" Type="http://schemas.openxmlformats.org/officeDocument/2006/relationships/hyperlink" Target="https://www.facebook.com/Cuarto-Menguante-Teatro-Cajamarca-1666535583647482/" TargetMode="External"/><Relationship Id="rId551" Type="http://schemas.openxmlformats.org/officeDocument/2006/relationships/hyperlink" Target="https://www.instagram.com/sonqo_tusuq" TargetMode="External"/><Relationship Id="rId593" Type="http://schemas.openxmlformats.org/officeDocument/2006/relationships/hyperlink" Target="https://www.facebook.com/ptc.corazon" TargetMode="External"/><Relationship Id="rId607" Type="http://schemas.openxmlformats.org/officeDocument/2006/relationships/hyperlink" Target="http://www.facebook.com/rikchariy.llaqta" TargetMode="External"/><Relationship Id="rId649" Type="http://schemas.openxmlformats.org/officeDocument/2006/relationships/hyperlink" Target="https://www.instagram.com/colectivo_reba/" TargetMode="External"/><Relationship Id="rId190" Type="http://schemas.openxmlformats.org/officeDocument/2006/relationships/hyperlink" Target="https://www.facebook.com/Asociaci%C3%B3n-Cultural-Haciendo-Pueblo-580915762020926/" TargetMode="External"/><Relationship Id="rId204" Type="http://schemas.openxmlformats.org/officeDocument/2006/relationships/hyperlink" Target="https://www.facebook.com/Ceprocutperu/?ref=br_rs" TargetMode="External"/><Relationship Id="rId246" Type="http://schemas.openxmlformats.org/officeDocument/2006/relationships/hyperlink" Target="mailto:patricia.mendoza.lopez@gmail.com" TargetMode="External"/><Relationship Id="rId288" Type="http://schemas.openxmlformats.org/officeDocument/2006/relationships/hyperlink" Target="https://www.facebook.com/CineElCentro/" TargetMode="External"/><Relationship Id="rId411" Type="http://schemas.openxmlformats.org/officeDocument/2006/relationships/hyperlink" Target="https://web.facebook.com/SantaAnaAucara/" TargetMode="External"/><Relationship Id="rId453" Type="http://schemas.openxmlformats.org/officeDocument/2006/relationships/hyperlink" Target="https://www.youtube.com/channel/UCkDAP6Dr4_PcPGEGhhnFPCw" TargetMode="External"/><Relationship Id="rId509" Type="http://schemas.openxmlformats.org/officeDocument/2006/relationships/hyperlink" Target="https://www.facebook.com/DOMINGOBECERRATEATROGESTOSLIMAPERU/" TargetMode="External"/><Relationship Id="rId660" Type="http://schemas.openxmlformats.org/officeDocument/2006/relationships/hyperlink" Target="https://www.instagram.com/amigosdelsolperu/" TargetMode="External"/><Relationship Id="rId106" Type="http://schemas.openxmlformats.org/officeDocument/2006/relationships/hyperlink" Target="http://www.artesnarihuala.com/" TargetMode="External"/><Relationship Id="rId313" Type="http://schemas.openxmlformats.org/officeDocument/2006/relationships/hyperlink" Target="https://twitter.com/ruricanchoic?lang=es" TargetMode="External"/><Relationship Id="rId495" Type="http://schemas.openxmlformats.org/officeDocument/2006/relationships/hyperlink" Target="https://www.youtube.com/channel/UClvcODpYNIzySnismfWrWNw" TargetMode="External"/><Relationship Id="rId716" Type="http://schemas.openxmlformats.org/officeDocument/2006/relationships/hyperlink" Target="https://www.facebook.com/profile.php?id=100023989952877" TargetMode="External"/><Relationship Id="rId758" Type="http://schemas.openxmlformats.org/officeDocument/2006/relationships/hyperlink" Target="https://www.facebook.com/inadesperu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epaperu.blogspot.com/" TargetMode="External"/><Relationship Id="rId94" Type="http://schemas.openxmlformats.org/officeDocument/2006/relationships/hyperlink" Target="mailto:lamancha.taller@gmail.com" TargetMode="External"/><Relationship Id="rId148" Type="http://schemas.openxmlformats.org/officeDocument/2006/relationships/hyperlink" Target="https://www.facebook.com/profile.php?id=100010470077259" TargetMode="External"/><Relationship Id="rId355" Type="http://schemas.openxmlformats.org/officeDocument/2006/relationships/hyperlink" Target="https://www.facebook.com/cono.arte.50" TargetMode="External"/><Relationship Id="rId397" Type="http://schemas.openxmlformats.org/officeDocument/2006/relationships/hyperlink" Target="https://www.youtube.com/channel/UConkDJLZTx2CGbmZyzOFwyA" TargetMode="External"/><Relationship Id="rId520" Type="http://schemas.openxmlformats.org/officeDocument/2006/relationships/hyperlink" Target="https://www.facebook.com/santanavirap" TargetMode="External"/><Relationship Id="rId562" Type="http://schemas.openxmlformats.org/officeDocument/2006/relationships/hyperlink" Target="https://www.facebook.com/circulociclistaprotectordelashuacas" TargetMode="External"/><Relationship Id="rId618" Type="http://schemas.openxmlformats.org/officeDocument/2006/relationships/hyperlink" Target="https://www.facebook.com/waynaraymi" TargetMode="External"/><Relationship Id="rId215" Type="http://schemas.openxmlformats.org/officeDocument/2006/relationships/hyperlink" Target="https://www.instagram.com/yapafilms/?hl=es-la" TargetMode="External"/><Relationship Id="rId257" Type="http://schemas.openxmlformats.org/officeDocument/2006/relationships/hyperlink" Target="https://www.facebook.com/voladoracasa/" TargetMode="External"/><Relationship Id="rId422" Type="http://schemas.openxmlformats.org/officeDocument/2006/relationships/hyperlink" Target="https://www.youtube.com/user/Chaupimayo1" TargetMode="External"/><Relationship Id="rId464" Type="http://schemas.openxmlformats.org/officeDocument/2006/relationships/hyperlink" Target="http://twitter.com/artessinlimite" TargetMode="External"/><Relationship Id="rId299" Type="http://schemas.openxmlformats.org/officeDocument/2006/relationships/hyperlink" Target="https://twitter.com/ValidArte" TargetMode="External"/><Relationship Id="rId727" Type="http://schemas.openxmlformats.org/officeDocument/2006/relationships/hyperlink" Target="https://www.instagram.com/juegaperu/?hl=es" TargetMode="External"/><Relationship Id="rId63" Type="http://schemas.openxmlformats.org/officeDocument/2006/relationships/hyperlink" Target="http://www.erartperu.org/" TargetMode="External"/><Relationship Id="rId159" Type="http://schemas.openxmlformats.org/officeDocument/2006/relationships/hyperlink" Target="https://www.facebook.com/Zanquimbalista/" TargetMode="External"/><Relationship Id="rId366" Type="http://schemas.openxmlformats.org/officeDocument/2006/relationships/hyperlink" Target="https://www.facebook.com/FestivalElArtedelSol/" TargetMode="External"/><Relationship Id="rId573" Type="http://schemas.openxmlformats.org/officeDocument/2006/relationships/hyperlink" Target="https://www.youtube.com/user/teatrodetierra" TargetMode="External"/><Relationship Id="rId780" Type="http://schemas.openxmlformats.org/officeDocument/2006/relationships/hyperlink" Target="https://www.facebook.com/allpakallpamusica" TargetMode="External"/><Relationship Id="rId226" Type="http://schemas.openxmlformats.org/officeDocument/2006/relationships/hyperlink" Target="https://es-la.facebook.com/OjoQueLlora/" TargetMode="External"/><Relationship Id="rId433" Type="http://schemas.openxmlformats.org/officeDocument/2006/relationships/hyperlink" Target="https://www.youtube.com/channel/UC38mbBz2jT0rzbG8dJENbag" TargetMode="External"/><Relationship Id="rId640" Type="http://schemas.openxmlformats.org/officeDocument/2006/relationships/hyperlink" Target="https://www.facebook.com/asociacionqosqomaki" TargetMode="External"/><Relationship Id="rId738" Type="http://schemas.openxmlformats.org/officeDocument/2006/relationships/hyperlink" Target="mailto:narreadeyvies@gmail.com" TargetMode="External"/><Relationship Id="rId74" Type="http://schemas.openxmlformats.org/officeDocument/2006/relationships/hyperlink" Target="https://www.facebook.com/MicrocineChaskiApurimac/" TargetMode="External"/><Relationship Id="rId377" Type="http://schemas.openxmlformats.org/officeDocument/2006/relationships/hyperlink" Target="http://www.youtube.com/user/Ruwasunchis" TargetMode="External"/><Relationship Id="rId500" Type="http://schemas.openxmlformats.org/officeDocument/2006/relationships/hyperlink" Target="https://www.facebook.com/Tambo-de-Bronce-Asociaci%C3%B3n-Cultural-1906118032986579/" TargetMode="External"/><Relationship Id="rId584" Type="http://schemas.openxmlformats.org/officeDocument/2006/relationships/hyperlink" Target="https://www.youtube.com/channel/ucggw75a23onvuayyxgdvbmw" TargetMode="External"/><Relationship Id="rId805" Type="http://schemas.openxmlformats.org/officeDocument/2006/relationships/hyperlink" Target="https://www.youtube.com/channel/ucidcywzoy_6ypkcbrniazaw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s://impulsaasociacionsociocultural.wordpress.com/" TargetMode="External"/><Relationship Id="rId791" Type="http://schemas.openxmlformats.org/officeDocument/2006/relationships/hyperlink" Target="https://www.youtube.com/channel/ucp1qvwntwzsqxchhbyyayca" TargetMode="External"/><Relationship Id="rId444" Type="http://schemas.openxmlformats.org/officeDocument/2006/relationships/hyperlink" Target="https://www.facebook.com/tarhua.sumaqayllu" TargetMode="External"/><Relationship Id="rId651" Type="http://schemas.openxmlformats.org/officeDocument/2006/relationships/hyperlink" Target="https://twitter.com/cinekinesiscc" TargetMode="External"/><Relationship Id="rId749" Type="http://schemas.openxmlformats.org/officeDocument/2006/relationships/hyperlink" Target="https://www.facebook.com/usanzacompaniaart/" TargetMode="External"/><Relationship Id="rId290" Type="http://schemas.openxmlformats.org/officeDocument/2006/relationships/hyperlink" Target="https://www.facebook.com/asociacioncultural.kuyaykimperu" TargetMode="External"/><Relationship Id="rId304" Type="http://schemas.openxmlformats.org/officeDocument/2006/relationships/hyperlink" Target="https://www.facebook.com/pages/category/School/La-Escuela-Declara-258322450989409/" TargetMode="External"/><Relationship Id="rId388" Type="http://schemas.openxmlformats.org/officeDocument/2006/relationships/hyperlink" Target="https://www.facebook.com/Asociaci%C3%B3n-Cultural-Surca-Ayacucho-Per%C3%BA-255571508107402/" TargetMode="External"/><Relationship Id="rId511" Type="http://schemas.openxmlformats.org/officeDocument/2006/relationships/hyperlink" Target="https://www.facebook.com/estampasdemigranperu/" TargetMode="External"/><Relationship Id="rId609" Type="http://schemas.openxmlformats.org/officeDocument/2006/relationships/hyperlink" Target="https://www.facebook.com/medulateatroeinv" TargetMode="External"/><Relationship Id="rId85" Type="http://schemas.openxmlformats.org/officeDocument/2006/relationships/hyperlink" Target="https://www.facebook.com/algoesalgotumbes" TargetMode="External"/><Relationship Id="rId150" Type="http://schemas.openxmlformats.org/officeDocument/2006/relationships/hyperlink" Target="https://www.facebook.com/cineolaya/" TargetMode="External"/><Relationship Id="rId595" Type="http://schemas.openxmlformats.org/officeDocument/2006/relationships/hyperlink" Target="http://www.gades.org/" TargetMode="External"/><Relationship Id="rId248" Type="http://schemas.openxmlformats.org/officeDocument/2006/relationships/hyperlink" Target="mailto:movimientoculturaltardesdearte@outlook.com" TargetMode="External"/><Relationship Id="rId455" Type="http://schemas.openxmlformats.org/officeDocument/2006/relationships/hyperlink" Target="https://www.facebook.com/ccfraymiperu/" TargetMode="External"/><Relationship Id="rId662" Type="http://schemas.openxmlformats.org/officeDocument/2006/relationships/hyperlink" Target="https://www.facebook.com/mafia-chola-282062282477785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asimtriaorg/" TargetMode="External"/><Relationship Id="rId315" Type="http://schemas.openxmlformats.org/officeDocument/2006/relationships/hyperlink" Target="http://www.facebook.com/nomadas.peru?fref=ts" TargetMode="External"/><Relationship Id="rId522" Type="http://schemas.openxmlformats.org/officeDocument/2006/relationships/hyperlink" Target="https://www.instagram.com/festival.santa/" TargetMode="External"/><Relationship Id="rId96" Type="http://schemas.openxmlformats.org/officeDocument/2006/relationships/hyperlink" Target="https://www.facebook.com/Centro-cultural-moquegua-arte-154886251784793/" TargetMode="External"/><Relationship Id="rId161" Type="http://schemas.openxmlformats.org/officeDocument/2006/relationships/hyperlink" Target="https://www.facebook.com/titeresrauraychkani/" TargetMode="External"/><Relationship Id="rId399" Type="http://schemas.openxmlformats.org/officeDocument/2006/relationships/hyperlink" Target="http://juglarcusco.blogspot.com/" TargetMode="External"/><Relationship Id="rId259" Type="http://schemas.openxmlformats.org/officeDocument/2006/relationships/hyperlink" Target="https://www.facebook.com/APLIJ-Nacional-Per%C3%BA-501865060332165/" TargetMode="External"/><Relationship Id="rId466" Type="http://schemas.openxmlformats.org/officeDocument/2006/relationships/hyperlink" Target="https://www.facebook.com/bilyeliotorg" TargetMode="External"/><Relationship Id="rId673" Type="http://schemas.openxmlformats.org/officeDocument/2006/relationships/hyperlink" Target="https://www.instagram.com/batucada_somdabahia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facebook.com/cacversoaverso/" TargetMode="External"/><Relationship Id="rId326" Type="http://schemas.openxmlformats.org/officeDocument/2006/relationships/hyperlink" Target="https://www.facebook.com/riodanzacomunitaria/" TargetMode="External"/><Relationship Id="rId533" Type="http://schemas.openxmlformats.org/officeDocument/2006/relationships/hyperlink" Target="https://www.facebook.com/mesaeducacionycultura/" TargetMode="External"/><Relationship Id="rId740" Type="http://schemas.openxmlformats.org/officeDocument/2006/relationships/hyperlink" Target="https://web.facebook.com/tushuycullay.quivilla.9" TargetMode="External"/><Relationship Id="rId172" Type="http://schemas.openxmlformats.org/officeDocument/2006/relationships/hyperlink" Target="https://www.facebook.com/qotapanaycuna/" TargetMode="External"/><Relationship Id="rId477" Type="http://schemas.openxmlformats.org/officeDocument/2006/relationships/hyperlink" Target="https://www.facebook.com/luzverdepuno/" TargetMode="External"/><Relationship Id="rId600" Type="http://schemas.openxmlformats.org/officeDocument/2006/relationships/hyperlink" Target="https://web.facebook.com/elencodedanzasatin/" TargetMode="External"/><Relationship Id="rId684" Type="http://schemas.openxmlformats.org/officeDocument/2006/relationships/hyperlink" Target="https://www.instagram.com/crescendo.pacasmayo/" TargetMode="External"/><Relationship Id="rId337" Type="http://schemas.openxmlformats.org/officeDocument/2006/relationships/hyperlink" Target="https://www.facebook.com/fernandoflorescuba/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://www.facebook.com/patronatodecultura.machupicchu" TargetMode="External"/><Relationship Id="rId751" Type="http://schemas.openxmlformats.org/officeDocument/2006/relationships/hyperlink" Target="mailto:marcoramirezsh@gmail.com" TargetMode="External"/><Relationship Id="rId183" Type="http://schemas.openxmlformats.org/officeDocument/2006/relationships/hyperlink" Target="https://www.facebook.com/arteparatodostrujillo/" TargetMode="External"/><Relationship Id="rId390" Type="http://schemas.openxmlformats.org/officeDocument/2006/relationships/hyperlink" Target="http://www.vichama.org/" TargetMode="External"/><Relationship Id="rId404" Type="http://schemas.openxmlformats.org/officeDocument/2006/relationships/hyperlink" Target="https://www.facebook.com/ProyectoSipasWayna" TargetMode="External"/><Relationship Id="rId611" Type="http://schemas.openxmlformats.org/officeDocument/2006/relationships/hyperlink" Target="https://www.instagram.com/medula_teatro/" TargetMode="External"/><Relationship Id="rId250" Type="http://schemas.openxmlformats.org/officeDocument/2006/relationships/hyperlink" Target="https://www.facebook.com/microcineleganadeperro/" TargetMode="External"/><Relationship Id="rId488" Type="http://schemas.openxmlformats.org/officeDocument/2006/relationships/hyperlink" Target="http://www.facebook.com/betesdastudio" TargetMode="External"/><Relationship Id="rId695" Type="http://schemas.openxmlformats.org/officeDocument/2006/relationships/hyperlink" Target="mailto:cristian_12_23_45@hotmail.com" TargetMode="External"/><Relationship Id="rId709" Type="http://schemas.openxmlformats.org/officeDocument/2006/relationships/hyperlink" Target="https://www.youtube.com/channel/ucsv20gz9itdjsuc1ptz_e5q" TargetMode="External"/><Relationship Id="rId45" Type="http://schemas.openxmlformats.org/officeDocument/2006/relationships/hyperlink" Target="https://www.facebook.com/chaskimac/" TargetMode="External"/><Relationship Id="rId110" Type="http://schemas.openxmlformats.org/officeDocument/2006/relationships/hyperlink" Target="https://www.facebook.com/colectivodeartesocialpalenque" TargetMode="External"/><Relationship Id="rId348" Type="http://schemas.openxmlformats.org/officeDocument/2006/relationships/hyperlink" Target="https://www.facebook.com/perudanzacidaf/" TargetMode="External"/><Relationship Id="rId555" Type="http://schemas.openxmlformats.org/officeDocument/2006/relationships/hyperlink" Target="https://www.facebook.com/acconstruye/" TargetMode="External"/><Relationship Id="rId762" Type="http://schemas.openxmlformats.org/officeDocument/2006/relationships/hyperlink" Target="https://www.facebook.com/WarasAncashPeru/" TargetMode="External"/><Relationship Id="rId194" Type="http://schemas.openxmlformats.org/officeDocument/2006/relationships/hyperlink" Target="https://www.facebook.com/generarte/" TargetMode="External"/><Relationship Id="rId208" Type="http://schemas.openxmlformats.org/officeDocument/2006/relationships/hyperlink" Target="https://www.instagram.com/altoperu/?hl=es-la" TargetMode="External"/><Relationship Id="rId415" Type="http://schemas.openxmlformats.org/officeDocument/2006/relationships/hyperlink" Target="https://sites.google.com/site/proyectoteatrohuancayo/" TargetMode="External"/><Relationship Id="rId622" Type="http://schemas.openxmlformats.org/officeDocument/2006/relationships/hyperlink" Target="https://www.youtube.com/channel/ucgzj0t4-lxgf1ylkgsrehtq" TargetMode="External"/><Relationship Id="rId261" Type="http://schemas.openxmlformats.org/officeDocument/2006/relationships/hyperlink" Target="https://www.facebook.com/TBTCHIMBOTE/" TargetMode="External"/><Relationship Id="rId499" Type="http://schemas.openxmlformats.org/officeDocument/2006/relationships/hyperlink" Target="https://www.facebook.com/hatunkayku" TargetMode="External"/><Relationship Id="rId56" Type="http://schemas.openxmlformats.org/officeDocument/2006/relationships/hyperlink" Target="https://www.facebook.com/acfinaestampa/" TargetMode="External"/><Relationship Id="rId359" Type="http://schemas.openxmlformats.org/officeDocument/2006/relationships/hyperlink" Target="https://www.youtube.com/channel/UCBQDvL6be98fJSZiDZAi4MA" TargetMode="External"/><Relationship Id="rId566" Type="http://schemas.openxmlformats.org/officeDocument/2006/relationships/hyperlink" Target="https://www.instagram.com/cotitomedrano/" TargetMode="External"/><Relationship Id="rId773" Type="http://schemas.openxmlformats.org/officeDocument/2006/relationships/hyperlink" Target="https://elevenstudios.playgohome.com/" TargetMode="External"/><Relationship Id="rId121" Type="http://schemas.openxmlformats.org/officeDocument/2006/relationships/hyperlink" Target="https://www.facebook.com/TablasdeSarhuaAdaps/" TargetMode="External"/><Relationship Id="rId219" Type="http://schemas.openxmlformats.org/officeDocument/2006/relationships/hyperlink" Target="https://www.facebook.com/opentrujillo/" TargetMode="External"/><Relationship Id="rId426" Type="http://schemas.openxmlformats.org/officeDocument/2006/relationships/hyperlink" Target="http://espaciolibreteatro.blogspot.com/" TargetMode="External"/><Relationship Id="rId633" Type="http://schemas.openxmlformats.org/officeDocument/2006/relationships/hyperlink" Target="https://youtu.be/8q3o7r0yrdo" TargetMode="External"/><Relationship Id="rId67" Type="http://schemas.openxmlformats.org/officeDocument/2006/relationships/hyperlink" Target="https://www.facebook.com/centroculturalafroperuano" TargetMode="External"/><Relationship Id="rId272" Type="http://schemas.openxmlformats.org/officeDocument/2006/relationships/hyperlink" Target="https://www.facebook.com/Afro-Ica-2136200073316904/" TargetMode="External"/><Relationship Id="rId577" Type="http://schemas.openxmlformats.org/officeDocument/2006/relationships/hyperlink" Target="https://www.facebook.com/marinera.mi.peru/" TargetMode="External"/><Relationship Id="rId700" Type="http://schemas.openxmlformats.org/officeDocument/2006/relationships/hyperlink" Target="https://sites.google.com/view/somos-afus/inicio" TargetMode="External"/><Relationship Id="rId132" Type="http://schemas.openxmlformats.org/officeDocument/2006/relationships/hyperlink" Target="mailto:a.c.muchikperu@gmail.com" TargetMode="External"/><Relationship Id="rId784" Type="http://schemas.openxmlformats.org/officeDocument/2006/relationships/hyperlink" Target="https://www.instagram.com/tawuantinsuyohiphop/" TargetMode="External"/><Relationship Id="rId437" Type="http://schemas.openxmlformats.org/officeDocument/2006/relationships/hyperlink" Target="https://www.facebook.com/Acchapol-705485102876354/" TargetMode="External"/><Relationship Id="rId644" Type="http://schemas.openxmlformats.org/officeDocument/2006/relationships/hyperlink" Target="https://www.facebook.com/grupo-folklorico-pasion-y-sentimiento-cultural-253744328108266" TargetMode="External"/><Relationship Id="rId283" Type="http://schemas.openxmlformats.org/officeDocument/2006/relationships/hyperlink" Target="https://www.instagram.com/g.f.corazon.costumbrista?igshid=18lin5o64yub9" TargetMode="External"/><Relationship Id="rId490" Type="http://schemas.openxmlformats.org/officeDocument/2006/relationships/hyperlink" Target="http://www.facebook.com/pumaskalla" TargetMode="External"/><Relationship Id="rId504" Type="http://schemas.openxmlformats.org/officeDocument/2006/relationships/hyperlink" Target="https://m.facebook.com/hhuva/" TargetMode="External"/><Relationship Id="rId711" Type="http://schemas.openxmlformats.org/officeDocument/2006/relationships/hyperlink" Target="https://www.facebook.com/kallpatusuyllaqta" TargetMode="External"/><Relationship Id="rId78" Type="http://schemas.openxmlformats.org/officeDocument/2006/relationships/hyperlink" Target="https://www.facebook.com/LaNuevaSemillaPeru/" TargetMode="External"/><Relationship Id="rId143" Type="http://schemas.openxmlformats.org/officeDocument/2006/relationships/hyperlink" Target="mailto:grupocorreteando@gmail.com" TargetMode="External"/><Relationship Id="rId350" Type="http://schemas.openxmlformats.org/officeDocument/2006/relationships/hyperlink" Target="http://mandalaong.wixsite.com/ongmandala" TargetMode="External"/><Relationship Id="rId588" Type="http://schemas.openxmlformats.org/officeDocument/2006/relationships/hyperlink" Target="https://www.facebook.com/shakaboomdance/inbox/" TargetMode="External"/><Relationship Id="rId795" Type="http://schemas.openxmlformats.org/officeDocument/2006/relationships/hyperlink" Target="https://www.instagram.com/transartefestival/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facebook.com/Selvamonos/" TargetMode="External"/><Relationship Id="rId448" Type="http://schemas.openxmlformats.org/officeDocument/2006/relationships/hyperlink" Target="https://www.facebook.com/profile.php?id=100009986178801" TargetMode="External"/><Relationship Id="rId655" Type="http://schemas.openxmlformats.org/officeDocument/2006/relationships/hyperlink" Target="https://www.facebook.com/asociaci%c3%b3n-c-llaqta-101652358474523" TargetMode="External"/><Relationship Id="rId294" Type="http://schemas.openxmlformats.org/officeDocument/2006/relationships/hyperlink" Target="http://www.casaluzecheverria.org/" TargetMode="External"/><Relationship Id="rId308" Type="http://schemas.openxmlformats.org/officeDocument/2006/relationships/hyperlink" Target="https://www.youtube.com/user/redayniperu" TargetMode="External"/><Relationship Id="rId515" Type="http://schemas.openxmlformats.org/officeDocument/2006/relationships/hyperlink" Target="https://www.youtube.com/channel/uciykdkyutapk6afjnewda7a" TargetMode="External"/><Relationship Id="rId722" Type="http://schemas.openxmlformats.org/officeDocument/2006/relationships/hyperlink" Target="https://www.facebook.com/centroculturalamadorballumbrosio" TargetMode="External"/><Relationship Id="rId89" Type="http://schemas.openxmlformats.org/officeDocument/2006/relationships/hyperlink" Target="https://www.facebook.com/KasparAudioVisual/" TargetMode="External"/><Relationship Id="rId154" Type="http://schemas.openxmlformats.org/officeDocument/2006/relationships/hyperlink" Target="https://www.facebook.com/TrenzarPeru/" TargetMode="External"/><Relationship Id="rId361" Type="http://schemas.openxmlformats.org/officeDocument/2006/relationships/hyperlink" Target="http://www.facebook.com/arteucayali" TargetMode="External"/><Relationship Id="rId599" Type="http://schemas.openxmlformats.org/officeDocument/2006/relationships/hyperlink" Target="https://www.instagram.com/asociacion_cultural_teatrando/" TargetMode="External"/><Relationship Id="rId459" Type="http://schemas.openxmlformats.org/officeDocument/2006/relationships/hyperlink" Target="https://www.facebook.com/larestinga.asociacion/" TargetMode="External"/><Relationship Id="rId666" Type="http://schemas.openxmlformats.org/officeDocument/2006/relationships/hyperlink" Target="https://www.facebook.com/artevivoeventos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TeatroIntipacha" TargetMode="External"/><Relationship Id="rId319" Type="http://schemas.openxmlformats.org/officeDocument/2006/relationships/hyperlink" Target="http://www.youtube.com/user/emabros" TargetMode="External"/><Relationship Id="rId526" Type="http://schemas.openxmlformats.org/officeDocument/2006/relationships/hyperlink" Target="https://www.facebook.com/profile.php?id=100011185783572" TargetMode="External"/><Relationship Id="rId733" Type="http://schemas.openxmlformats.org/officeDocument/2006/relationships/hyperlink" Target="https://www.facebook.com/ACEDFOLKWAYNASONQO" TargetMode="External"/><Relationship Id="rId165" Type="http://schemas.openxmlformats.org/officeDocument/2006/relationships/hyperlink" Target="http://www.lagartoazulproducciones.pe/" TargetMode="External"/><Relationship Id="rId372" Type="http://schemas.openxmlformats.org/officeDocument/2006/relationships/hyperlink" Target="https://twitter.com/elgalponespacio" TargetMode="External"/><Relationship Id="rId677" Type="http://schemas.openxmlformats.org/officeDocument/2006/relationships/hyperlink" Target="https://twitter.com/antifiloficial" TargetMode="External"/><Relationship Id="rId800" Type="http://schemas.openxmlformats.org/officeDocument/2006/relationships/hyperlink" Target="https://www.facebook.com/people/SUY-Arte-Shipibo-de-las-madres-artesanas-de-Cantagallo/100063985655801/" TargetMode="External"/><Relationship Id="rId232" Type="http://schemas.openxmlformats.org/officeDocument/2006/relationships/hyperlink" Target="http://www.andodanzando.org/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s://www.instagram.com/carpetarayadape/" TargetMode="External"/><Relationship Id="rId744" Type="http://schemas.openxmlformats.org/officeDocument/2006/relationships/hyperlink" Target="https://www.facebook.com/espirituverdeamazonico/" TargetMode="External"/><Relationship Id="rId80" Type="http://schemas.openxmlformats.org/officeDocument/2006/relationships/hyperlink" Target="https://www.youtube.com/user/lanuevasemilla?fbclid=IwAR2yY5eACBgu29Oo0JBXftbntE2cAiA56n6A4BhzB5LLV3ZlDeM_vXlACVI" TargetMode="External"/><Relationship Id="rId176" Type="http://schemas.openxmlformats.org/officeDocument/2006/relationships/hyperlink" Target="https://www.facebook.com/tonderopiuranidad/" TargetMode="External"/><Relationship Id="rId383" Type="http://schemas.openxmlformats.org/officeDocument/2006/relationships/hyperlink" Target="https://www.facebook.com/CompaniaDeTiteresElMolinete/" TargetMode="External"/><Relationship Id="rId590" Type="http://schemas.openxmlformats.org/officeDocument/2006/relationships/hyperlink" Target="https://www.facebook.com/afrosanluis/" TargetMode="External"/><Relationship Id="rId604" Type="http://schemas.openxmlformats.org/officeDocument/2006/relationships/hyperlink" Target="https://www.facebook.com/instituto-de-cultura-raices-del-peru-jaen-497694730287873/photos/?tab=album&amp;ref=page_internal" TargetMode="External"/><Relationship Id="rId243" Type="http://schemas.openxmlformats.org/officeDocument/2006/relationships/hyperlink" Target="https://www.facebook.com/wasi.ac/" TargetMode="External"/><Relationship Id="rId450" Type="http://schemas.openxmlformats.org/officeDocument/2006/relationships/hyperlink" Target="https://www.facebook.com/musoq.yawar" TargetMode="External"/><Relationship Id="rId688" Type="http://schemas.openxmlformats.org/officeDocument/2006/relationships/hyperlink" Target="https://www.facebook.com/YakovPerelman2016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www.youtube.com/channel/UC2dYkBii1wzZUDsIur1bjnA/featured" TargetMode="External"/><Relationship Id="rId310" Type="http://schemas.openxmlformats.org/officeDocument/2006/relationships/hyperlink" Target="http://www.redayniperu.org/" TargetMode="External"/><Relationship Id="rId548" Type="http://schemas.openxmlformats.org/officeDocument/2006/relationships/hyperlink" Target="https://www.youtube.com/watch?v=I-Sfv5za-tk&amp;feature=share&amp;fbclid=IwAR1pGaiD6MrnfeuqhkmEHktFXRrSUB3_AXMmLq-exttPUnorcVfutngecMc" TargetMode="External"/><Relationship Id="rId755" Type="http://schemas.openxmlformats.org/officeDocument/2006/relationships/hyperlink" Target="https://twitter.com/ashantiperu" TargetMode="External"/><Relationship Id="rId91" Type="http://schemas.openxmlformats.org/officeDocument/2006/relationships/hyperlink" Target="https://www.facebook.com/TheaterColors-1389973117824358/" TargetMode="External"/><Relationship Id="rId187" Type="http://schemas.openxmlformats.org/officeDocument/2006/relationships/hyperlink" Target="https://www.facebook.com/CuatroGatos.AC/" TargetMode="External"/><Relationship Id="rId394" Type="http://schemas.openxmlformats.org/officeDocument/2006/relationships/hyperlink" Target="https://www.facebook.com/microcinesayacucho" TargetMode="External"/><Relationship Id="rId408" Type="http://schemas.openxmlformats.org/officeDocument/2006/relationships/hyperlink" Target="https://www.facebook.com/asociacionculturalhuanucocantaybaila/" TargetMode="External"/><Relationship Id="rId615" Type="http://schemas.openxmlformats.org/officeDocument/2006/relationships/hyperlink" Target="https://www.facebook.com/guardianesdelahuacabellavista" TargetMode="External"/><Relationship Id="rId254" Type="http://schemas.openxmlformats.org/officeDocument/2006/relationships/hyperlink" Target="https://www.instagram.com/lacasonaderick1109/" TargetMode="External"/><Relationship Id="rId699" Type="http://schemas.openxmlformats.org/officeDocument/2006/relationships/hyperlink" Target="https://www.instagram.com/losdiosesdelcumbe/" TargetMode="External"/><Relationship Id="rId49" Type="http://schemas.openxmlformats.org/officeDocument/2006/relationships/hyperlink" Target="https://www.instagram.com/d1asociacioncultural/?hl=es-la" TargetMode="External"/><Relationship Id="rId114" Type="http://schemas.openxmlformats.org/officeDocument/2006/relationships/hyperlink" Target="https://www.facebook.com/sirviendo.al.pueblo.de.todo.corazon/" TargetMode="External"/><Relationship Id="rId461" Type="http://schemas.openxmlformats.org/officeDocument/2006/relationships/hyperlink" Target="http://facebook.com/bisiestamag" TargetMode="External"/><Relationship Id="rId559" Type="http://schemas.openxmlformats.org/officeDocument/2006/relationships/hyperlink" Target="https://www.instagram.com/jahguide.shiro/" TargetMode="External"/><Relationship Id="rId766" Type="http://schemas.openxmlformats.org/officeDocument/2006/relationships/hyperlink" Target="https://www.instagram.com/galateartescenicas/?hl=es-la" TargetMode="External"/><Relationship Id="rId198" Type="http://schemas.openxmlformats.org/officeDocument/2006/relationships/hyperlink" Target="https://www.facebook.com/heraldos.derockovich" TargetMode="External"/><Relationship Id="rId321" Type="http://schemas.openxmlformats.org/officeDocument/2006/relationships/hyperlink" Target="https://www.emabrothers.com/" TargetMode="External"/><Relationship Id="rId419" Type="http://schemas.openxmlformats.org/officeDocument/2006/relationships/hyperlink" Target="https://es-la.facebook.com/redculturalsjl/" TargetMode="External"/><Relationship Id="rId626" Type="http://schemas.openxmlformats.org/officeDocument/2006/relationships/hyperlink" Target="https://www.facebook.com/banda-de-pastores-cristo-moreno-sr-de-luren-santiago-la-venta-ica-100651231631012/" TargetMode="External"/><Relationship Id="rId265" Type="http://schemas.openxmlformats.org/officeDocument/2006/relationships/hyperlink" Target="https://www.facebook.com/Infoart-Peru-116361899799426/" TargetMode="External"/><Relationship Id="rId472" Type="http://schemas.openxmlformats.org/officeDocument/2006/relationships/hyperlink" Target="https://twitter.com/ArpegioPeru" TargetMode="External"/><Relationship Id="rId125" Type="http://schemas.openxmlformats.org/officeDocument/2006/relationships/hyperlink" Target="https://www.facebook.com/AmbienteCriolloPeru/" TargetMode="External"/><Relationship Id="rId332" Type="http://schemas.openxmlformats.org/officeDocument/2006/relationships/hyperlink" Target="https://www.youtube.com/user/cijacvillaelsalvador/" TargetMode="External"/><Relationship Id="rId777" Type="http://schemas.openxmlformats.org/officeDocument/2006/relationships/hyperlink" Target="https://www.facebook.com/llaqtaymantaperu2018" TargetMode="External"/><Relationship Id="rId637" Type="http://schemas.openxmlformats.org/officeDocument/2006/relationships/hyperlink" Target="https://www.youtube.com/channel/ucr_lfxp5o05_oixnmwlrnaq" TargetMode="External"/><Relationship Id="rId276" Type="http://schemas.openxmlformats.org/officeDocument/2006/relationships/hyperlink" Target="https://www.facebook.com/solamusicperu/" TargetMode="External"/><Relationship Id="rId483" Type="http://schemas.openxmlformats.org/officeDocument/2006/relationships/hyperlink" Target="http://www.instagram.com/jallmayaltofolclor" TargetMode="External"/><Relationship Id="rId690" Type="http://schemas.openxmlformats.org/officeDocument/2006/relationships/hyperlink" Target="https://www.facebook.com/PorarteFolk" TargetMode="External"/><Relationship Id="rId704" Type="http://schemas.openxmlformats.org/officeDocument/2006/relationships/hyperlink" Target="https://www.youtube.com/channel/uciwbxag2sqosgyiy2zcly1w/videos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s://www.facebook.com/tukuyyawar.balletdedanzas" TargetMode="External"/><Relationship Id="rId343" Type="http://schemas.openxmlformats.org/officeDocument/2006/relationships/hyperlink" Target="https://www.youtube.com/channel/UCqtWPbWLNo4kDVNQsgkzN8A" TargetMode="External"/><Relationship Id="rId550" Type="http://schemas.openxmlformats.org/officeDocument/2006/relationships/hyperlink" Target="https://www.facebook.com/sonqotusuqsanjoseperu" TargetMode="External"/><Relationship Id="rId788" Type="http://schemas.openxmlformats.org/officeDocument/2006/relationships/hyperlink" Target="https://www.facebook.com/CCShipiboKonibocantagallo;" TargetMode="External"/><Relationship Id="rId203" Type="http://schemas.openxmlformats.org/officeDocument/2006/relationships/hyperlink" Target="https://www.facebook.com/elvis.chugna.9" TargetMode="External"/><Relationship Id="rId648" Type="http://schemas.openxmlformats.org/officeDocument/2006/relationships/hyperlink" Target="https://www.youtube.com/channel/ucmzrbm9awgdzqaikdfgvbvq" TargetMode="External"/><Relationship Id="rId287" Type="http://schemas.openxmlformats.org/officeDocument/2006/relationships/hyperlink" Target="https://www.facebook.com/NeoinkaPeru/" TargetMode="External"/><Relationship Id="rId410" Type="http://schemas.openxmlformats.org/officeDocument/2006/relationships/hyperlink" Target="https://www.facebook.com/Ecoguerreros-Del-Per%C3%BA-y-el-Mundo-519029488132056/" TargetMode="External"/><Relationship Id="rId494" Type="http://schemas.openxmlformats.org/officeDocument/2006/relationships/hyperlink" Target="https://www.facebook.com/Antares-Teatro-Per%C3%BA-2058713264172835/" TargetMode="External"/><Relationship Id="rId508" Type="http://schemas.openxmlformats.org/officeDocument/2006/relationships/hyperlink" Target="https://www.youtube.com/channel/uc_aje5jngx_v_cdxj4dpucg" TargetMode="External"/><Relationship Id="rId715" Type="http://schemas.openxmlformats.org/officeDocument/2006/relationships/hyperlink" Target="mailto:edwinfreddy2012@hotmail.com" TargetMode="External"/><Relationship Id="rId147" Type="http://schemas.openxmlformats.org/officeDocument/2006/relationships/hyperlink" Target="https://www.facebook.com/cedhperutalleres/" TargetMode="External"/><Relationship Id="rId354" Type="http://schemas.openxmlformats.org/officeDocument/2006/relationships/hyperlink" Target="http://www.facebook.com/MicrocineCinemarka" TargetMode="External"/><Relationship Id="rId799" Type="http://schemas.openxmlformats.org/officeDocument/2006/relationships/hyperlink" Target="https://www.instagram.com/colectivoshipibasmuralistas/?hl=es" TargetMode="External"/><Relationship Id="rId51" Type="http://schemas.openxmlformats.org/officeDocument/2006/relationships/hyperlink" Target="https://www.facebook.com/AHAqp/" TargetMode="External"/><Relationship Id="rId561" Type="http://schemas.openxmlformats.org/officeDocument/2006/relationships/hyperlink" Target="https://www.instagram.com/asculturalqaylla/?hl=es-la" TargetMode="External"/><Relationship Id="rId659" Type="http://schemas.openxmlformats.org/officeDocument/2006/relationships/hyperlink" Target="https://www.youtube.com/channel/UCMW1yX1RThIwhAcJl3jCyFQ" TargetMode="External"/><Relationship Id="rId214" Type="http://schemas.openxmlformats.org/officeDocument/2006/relationships/hyperlink" Target="https://www.facebook.com/YapaFilmsAudiovisuales/" TargetMode="External"/><Relationship Id="rId298" Type="http://schemas.openxmlformats.org/officeDocument/2006/relationships/hyperlink" Target="https://www.facebook.com/VALIDARTE" TargetMode="External"/><Relationship Id="rId421" Type="http://schemas.openxmlformats.org/officeDocument/2006/relationships/hyperlink" Target="https://www.facebook.com/CHAUPIMAYO" TargetMode="External"/><Relationship Id="rId519" Type="http://schemas.openxmlformats.org/officeDocument/2006/relationships/hyperlink" Target="https://www.instagram.com/estudioquintopiso/" TargetMode="External"/><Relationship Id="rId158" Type="http://schemas.openxmlformats.org/officeDocument/2006/relationships/hyperlink" Target="https://www.facebook.com/Ninacuro.de.Rioja/" TargetMode="External"/><Relationship Id="rId726" Type="http://schemas.openxmlformats.org/officeDocument/2006/relationships/hyperlink" Target="https://www.youtube.com/channel/ucwjdt5a-tdwo34zeuxlophw" TargetMode="External"/><Relationship Id="rId62" Type="http://schemas.openxmlformats.org/officeDocument/2006/relationships/hyperlink" Target="https://www.facebook.com/grupo.deciertopicantedetacnaperu/" TargetMode="External"/><Relationship Id="rId365" Type="http://schemas.openxmlformats.org/officeDocument/2006/relationships/hyperlink" Target="https://www.facebook.com/kuyallaqta/" TargetMode="External"/><Relationship Id="rId572" Type="http://schemas.openxmlformats.org/officeDocument/2006/relationships/hyperlink" Target="https://www.facebook.com/aylluGUTAcolectivoArtistico" TargetMode="External"/><Relationship Id="rId225" Type="http://schemas.openxmlformats.org/officeDocument/2006/relationships/hyperlink" Target="https://www.facebook.com/Pasco-Cultura-Yarovillca-1952728721670067/" TargetMode="External"/><Relationship Id="rId432" Type="http://schemas.openxmlformats.org/officeDocument/2006/relationships/hyperlink" Target="https://twitter.com/latarumba?lang=es" TargetMode="External"/><Relationship Id="rId737" Type="http://schemas.openxmlformats.org/officeDocument/2006/relationships/hyperlink" Target="mailto:narreadeyvies@gmail.com" TargetMode="External"/><Relationship Id="rId73" Type="http://schemas.openxmlformats.org/officeDocument/2006/relationships/hyperlink" Target="https://www.facebook.com/CASADELASARTES.PERU/" TargetMode="External"/><Relationship Id="rId169" Type="http://schemas.openxmlformats.org/officeDocument/2006/relationships/hyperlink" Target="https://www.facebook.com/artrestaurocusco/" TargetMode="External"/><Relationship Id="rId376" Type="http://schemas.openxmlformats.org/officeDocument/2006/relationships/hyperlink" Target="http://twitter.com/Ruwasunchis" TargetMode="External"/><Relationship Id="rId583" Type="http://schemas.openxmlformats.org/officeDocument/2006/relationships/hyperlink" Target="https://twitter.com/criollosdelperu" TargetMode="External"/><Relationship Id="rId790" Type="http://schemas.openxmlformats.org/officeDocument/2006/relationships/hyperlink" Target="https://www.facebook.com/butacabc.artistas.itinerantes" TargetMode="External"/><Relationship Id="rId804" Type="http://schemas.openxmlformats.org/officeDocument/2006/relationships/hyperlink" Target="https://www.facebook.com/coaylloidentidadycultura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mailto:impulsa.asoc.sociocultural@gmail.com" TargetMode="External"/><Relationship Id="rId443" Type="http://schemas.openxmlformats.org/officeDocument/2006/relationships/hyperlink" Target="mailto:Lizarq17@hotmail.com" TargetMode="External"/><Relationship Id="rId650" Type="http://schemas.openxmlformats.org/officeDocument/2006/relationships/hyperlink" Target="https://www.facebook.com/cinekinesiscineclub" TargetMode="External"/><Relationship Id="rId303" Type="http://schemas.openxmlformats.org/officeDocument/2006/relationships/hyperlink" Target="http://www.youtube.com/watch?v=3BIGAdoGlb0" TargetMode="External"/><Relationship Id="rId748" Type="http://schemas.openxmlformats.org/officeDocument/2006/relationships/hyperlink" Target="https://instagram.com/ayllunchis?igshid=YmMyMTA2M2Y=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instagram.com/cuartomenguanteteatro/?hl=es-la" TargetMode="External"/><Relationship Id="rId510" Type="http://schemas.openxmlformats.org/officeDocument/2006/relationships/hyperlink" Target="https://m.facebook.com/hhuva/" TargetMode="External"/><Relationship Id="rId594" Type="http://schemas.openxmlformats.org/officeDocument/2006/relationships/hyperlink" Target="https://www.facebook.com/laguindadesiempre/" TargetMode="External"/><Relationship Id="rId608" Type="http://schemas.openxmlformats.org/officeDocument/2006/relationships/hyperlink" Target="http://www.facebook.com/groups/familiarickchariy/?ref=share" TargetMode="External"/><Relationship Id="rId247" Type="http://schemas.openxmlformats.org/officeDocument/2006/relationships/hyperlink" Target="https://www.facebook.com/cmjoaquinlopezantay/" TargetMode="External"/><Relationship Id="rId107" Type="http://schemas.openxmlformats.org/officeDocument/2006/relationships/hyperlink" Target="https://www.facebook.com/Asociaci%C3%B3n-de-Mujeres-Artesanas-Virgen-del-Perpetuo-Socorro-Narihual%C3%A1-689111767965408/" TargetMode="External"/><Relationship Id="rId454" Type="http://schemas.openxmlformats.org/officeDocument/2006/relationships/hyperlink" Target="https://www.instagram.com/iiaperu/" TargetMode="External"/><Relationship Id="rId661" Type="http://schemas.openxmlformats.org/officeDocument/2006/relationships/hyperlink" Target="https://www.facebook.com/profile.php?id=100008975083121" TargetMode="External"/><Relationship Id="rId759" Type="http://schemas.openxmlformats.org/officeDocument/2006/relationships/hyperlink" Target="https://www.facebook.com/kallpacultural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://www.ruricancho.org/default.asp?action=default" TargetMode="External"/><Relationship Id="rId398" Type="http://schemas.openxmlformats.org/officeDocument/2006/relationships/hyperlink" Target="https://www.instagram.com/maderoteatro/" TargetMode="External"/><Relationship Id="rId521" Type="http://schemas.openxmlformats.org/officeDocument/2006/relationships/hyperlink" Target="https://www.youtube.com/user/dkrecordsperu" TargetMode="External"/><Relationship Id="rId619" Type="http://schemas.openxmlformats.org/officeDocument/2006/relationships/hyperlink" Target="https://www.facebook.com/circosocialenperu" TargetMode="External"/><Relationship Id="rId95" Type="http://schemas.openxmlformats.org/officeDocument/2006/relationships/hyperlink" Target="https://www.facebook.com/lamanchataller/" TargetMode="External"/><Relationship Id="rId160" Type="http://schemas.openxmlformats.org/officeDocument/2006/relationships/hyperlink" Target="https://www.facebook.com/Asociaci%C3%B3n-del-caser%C3%ADo-arqueol%C3%B3gico-las-juntas-2237137003010131/" TargetMode="External"/><Relationship Id="rId258" Type="http://schemas.openxmlformats.org/officeDocument/2006/relationships/hyperlink" Target="https://www.facebook.com/adagioteatro/" TargetMode="External"/><Relationship Id="rId465" Type="http://schemas.openxmlformats.org/officeDocument/2006/relationships/hyperlink" Target="http://www.youtube.com/channel/UC-1kRWE9Tn_F28rV3PQkKQg" TargetMode="External"/><Relationship Id="rId672" Type="http://schemas.openxmlformats.org/officeDocument/2006/relationships/hyperlink" Target="https://www.facebook.com/batucadasomdabahia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vasoscomunicantes.org/?ref=br_rs" TargetMode="External"/><Relationship Id="rId325" Type="http://schemas.openxmlformats.org/officeDocument/2006/relationships/hyperlink" Target="https://www.facebook.com/pages/Gabuf-Producciones/151380508378763" TargetMode="External"/><Relationship Id="rId532" Type="http://schemas.openxmlformats.org/officeDocument/2006/relationships/hyperlink" Target="https://www.facebook.com/marco.flores.94064" TargetMode="External"/><Relationship Id="rId171" Type="http://schemas.openxmlformats.org/officeDocument/2006/relationships/hyperlink" Target="https://www.facebook.com/MOCIFU/" TargetMode="External"/><Relationship Id="rId269" Type="http://schemas.openxmlformats.org/officeDocument/2006/relationships/hyperlink" Target="https://www.facebook.com/NJJustoJuez" TargetMode="External"/><Relationship Id="rId476" Type="http://schemas.openxmlformats.org/officeDocument/2006/relationships/hyperlink" Target="https://www.instagram.com/asociacion_cultural_zona_free/" TargetMode="External"/><Relationship Id="rId683" Type="http://schemas.openxmlformats.org/officeDocument/2006/relationships/hyperlink" Target="https://www.youtube.com/channel/ucnxquhueyrunt_baw38-ugw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stagram.com/cacversoaverso/?hl=es-la" TargetMode="External"/><Relationship Id="rId671" Type="http://schemas.openxmlformats.org/officeDocument/2006/relationships/hyperlink" Target="https://twitter.com/antifiloficial" TargetMode="External"/><Relationship Id="rId769" Type="http://schemas.openxmlformats.org/officeDocument/2006/relationships/hyperlink" Target="https://web.facebook.com/tahuantinsuyohiphop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facebook.com/riodanzacomunitaria/" TargetMode="External"/><Relationship Id="rId531" Type="http://schemas.openxmlformats.org/officeDocument/2006/relationships/hyperlink" Target="https://www.facebook.com/waynallaqta" TargetMode="External"/><Relationship Id="rId629" Type="http://schemas.openxmlformats.org/officeDocument/2006/relationships/hyperlink" Target="https://www.facebook.com/qhapaq.yachay/" TargetMode="External"/><Relationship Id="rId170" Type="http://schemas.openxmlformats.org/officeDocument/2006/relationships/hyperlink" Target="https://www.facebook.com/MOCIFU/" TargetMode="External"/><Relationship Id="rId268" Type="http://schemas.openxmlformats.org/officeDocument/2006/relationships/hyperlink" Target="https://www.facebook.com/Ojos-De-Papel-colectivo-222925851176076/" TargetMode="External"/><Relationship Id="rId475" Type="http://schemas.openxmlformats.org/officeDocument/2006/relationships/hyperlink" Target="https://www.facebook.com/jallmay.altofolclor" TargetMode="External"/><Relationship Id="rId682" Type="http://schemas.openxmlformats.org/officeDocument/2006/relationships/hyperlink" Target="https://www.facebook.com/YakovPerelman2016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GRUPODETEATROPOPULARRAICESHUARAZ/" TargetMode="External"/><Relationship Id="rId335" Type="http://schemas.openxmlformats.org/officeDocument/2006/relationships/hyperlink" Target="https://www.facebook.com/fernandoflorescuba/" TargetMode="External"/><Relationship Id="rId542" Type="http://schemas.openxmlformats.org/officeDocument/2006/relationships/hyperlink" Target="https://www.facebook.com/CFAmanecerPeru/" TargetMode="External"/><Relationship Id="rId181" Type="http://schemas.openxmlformats.org/officeDocument/2006/relationships/hyperlink" Target="https://www.facebook.com/AsociacionCulturalColectivoSurreal/" TargetMode="External"/><Relationship Id="rId402" Type="http://schemas.openxmlformats.org/officeDocument/2006/relationships/hyperlink" Target="https://www.facebook.com/ProyectoSipasWayna" TargetMode="External"/><Relationship Id="rId279" Type="http://schemas.openxmlformats.org/officeDocument/2006/relationships/hyperlink" Target="https://www.facebook.com/Fantasias-Educativas-artistas-con-habilidades-especiales-273934972814978/" TargetMode="External"/><Relationship Id="rId486" Type="http://schemas.openxmlformats.org/officeDocument/2006/relationships/hyperlink" Target="http://www.youtube.com/user/polyto13/videos" TargetMode="External"/><Relationship Id="rId693" Type="http://schemas.openxmlformats.org/officeDocument/2006/relationships/hyperlink" Target="https://sites.google.com/view/somos-afus/inicio" TargetMode="External"/><Relationship Id="rId707" Type="http://schemas.openxmlformats.org/officeDocument/2006/relationships/hyperlink" Target="https://www.facebook.com/profile.php?id=100023989952877" TargetMode="External"/><Relationship Id="rId43" Type="http://schemas.openxmlformats.org/officeDocument/2006/relationships/hyperlink" Target="https://www.facebook.com/chaskimac/" TargetMode="External"/><Relationship Id="rId139" Type="http://schemas.openxmlformats.org/officeDocument/2006/relationships/hyperlink" Target="https://www.facebook.com/ATitiQaqa-250120881693953/" TargetMode="External"/><Relationship Id="rId346" Type="http://schemas.openxmlformats.org/officeDocument/2006/relationships/hyperlink" Target="https://www.facebook.com/perudanzacidaf/" TargetMode="External"/><Relationship Id="rId553" Type="http://schemas.openxmlformats.org/officeDocument/2006/relationships/hyperlink" Target="https://www.facebook.com/asculturalqaylla" TargetMode="External"/><Relationship Id="rId760" Type="http://schemas.openxmlformats.org/officeDocument/2006/relationships/hyperlink" Target="https://www.facebook.com/elevenstudiosperu" TargetMode="External"/><Relationship Id="rId192" Type="http://schemas.openxmlformats.org/officeDocument/2006/relationships/hyperlink" Target="https://www.instagram.com/ccu.hiphop/?hl=es-la" TargetMode="External"/><Relationship Id="rId206" Type="http://schemas.openxmlformats.org/officeDocument/2006/relationships/hyperlink" Target="https://www.facebook.com/proyectoaltoperu/" TargetMode="External"/><Relationship Id="rId413" Type="http://schemas.openxmlformats.org/officeDocument/2006/relationships/hyperlink" Target="https://sites.google.com/site/proyectoteatrohuancayo/" TargetMode="External"/><Relationship Id="rId497" Type="http://schemas.openxmlformats.org/officeDocument/2006/relationships/hyperlink" Target="https://www.instagram.com/kipu.visual/" TargetMode="External"/><Relationship Id="rId620" Type="http://schemas.openxmlformats.org/officeDocument/2006/relationships/hyperlink" Target="https://www.facebook.com/banda-de-pastores-cristo-moreno-sr-de-luren-santiago-la-venta-ica-100651231631012/" TargetMode="External"/><Relationship Id="rId718" Type="http://schemas.openxmlformats.org/officeDocument/2006/relationships/hyperlink" Target="https://www.instagram.com/juegaperu/?hl=es" TargetMode="External"/><Relationship Id="rId357" Type="http://schemas.openxmlformats.org/officeDocument/2006/relationships/hyperlink" Target="https://www.youtube.com/channel/UCBQDvL6be98fJSZiDZAi4MA" TargetMode="External"/><Relationship Id="rId54" Type="http://schemas.openxmlformats.org/officeDocument/2006/relationships/hyperlink" Target="https://www.facebook.com/groups/692400864178181/" TargetMode="External"/><Relationship Id="rId217" Type="http://schemas.openxmlformats.org/officeDocument/2006/relationships/hyperlink" Target="https://www.instagram.com/yupiteatro/?hl=es-la" TargetMode="External"/><Relationship Id="rId564" Type="http://schemas.openxmlformats.org/officeDocument/2006/relationships/hyperlink" Target="https://soundcloud.com/docuperu" TargetMode="External"/><Relationship Id="rId771" Type="http://schemas.openxmlformats.org/officeDocument/2006/relationships/hyperlink" Target="https://www.facebook.com/kutimusunchi" TargetMode="External"/><Relationship Id="rId424" Type="http://schemas.openxmlformats.org/officeDocument/2006/relationships/hyperlink" Target="http://espaciolibreteatro.blogspot.com/" TargetMode="External"/><Relationship Id="rId631" Type="http://schemas.openxmlformats.org/officeDocument/2006/relationships/hyperlink" Target="https://www.youtube.com/channel/ucr_lfxp5o05_oixnmwlrnaq" TargetMode="External"/><Relationship Id="rId729" Type="http://schemas.openxmlformats.org/officeDocument/2006/relationships/hyperlink" Target="https://web.facebook.com/tushuycullay.quivilla.9" TargetMode="External"/><Relationship Id="rId270" Type="http://schemas.openxmlformats.org/officeDocument/2006/relationships/hyperlink" Target="https://www.facebook.com/Afro-Ica-2136200073316904/" TargetMode="External"/><Relationship Id="rId65" Type="http://schemas.openxmlformats.org/officeDocument/2006/relationships/hyperlink" Target="https://www.facebook.com/centroculturalafroperuano" TargetMode="External"/><Relationship Id="rId130" Type="http://schemas.openxmlformats.org/officeDocument/2006/relationships/hyperlink" Target="https://www.facebook.com/almamuchikperu/" TargetMode="External"/><Relationship Id="rId368" Type="http://schemas.openxmlformats.org/officeDocument/2006/relationships/hyperlink" Target="http://elgalpon.espacio.pe/blog/" TargetMode="External"/><Relationship Id="rId575" Type="http://schemas.openxmlformats.org/officeDocument/2006/relationships/hyperlink" Target="https://www.facebook.com/criollosdelperu/" TargetMode="External"/><Relationship Id="rId782" Type="http://schemas.openxmlformats.org/officeDocument/2006/relationships/hyperlink" Target="https://www.facebook.com/197JA/" TargetMode="External"/><Relationship Id="rId228" Type="http://schemas.openxmlformats.org/officeDocument/2006/relationships/hyperlink" Target="mailto:bigote_de_gato@hotmail.com" TargetMode="External"/><Relationship Id="rId435" Type="http://schemas.openxmlformats.org/officeDocument/2006/relationships/hyperlink" Target="mailto:consorciohari@hotmail.com" TargetMode="External"/><Relationship Id="rId642" Type="http://schemas.openxmlformats.org/officeDocument/2006/relationships/hyperlink" Target="https://www.youtube.com/channel/ucmzrbm9awgdzqaikdfgvbvq" TargetMode="External"/><Relationship Id="rId281" Type="http://schemas.openxmlformats.org/officeDocument/2006/relationships/hyperlink" Target="https://www.instagram.com/g.f.corazon.costumbrista?igshid=18lin5o64yub9" TargetMode="External"/><Relationship Id="rId502" Type="http://schemas.openxmlformats.org/officeDocument/2006/relationships/hyperlink" Target="https://www.youtube.com/channel/uc_aje5jngx_v_cdxj4dpucg" TargetMode="External"/><Relationship Id="rId76" Type="http://schemas.openxmlformats.org/officeDocument/2006/relationships/hyperlink" Target="https://www.facebook.com/LaNuevaSemillaPeru/" TargetMode="External"/><Relationship Id="rId141" Type="http://schemas.openxmlformats.org/officeDocument/2006/relationships/hyperlink" Target="https://www.facebook.com/Yuraq-urpi-146410418734960/" TargetMode="External"/><Relationship Id="rId379" Type="http://schemas.openxmlformats.org/officeDocument/2006/relationships/hyperlink" Target="https://www.facebook.com/arte.laflorida.5?fref=ts" TargetMode="External"/><Relationship Id="rId586" Type="http://schemas.openxmlformats.org/officeDocument/2006/relationships/hyperlink" Target="https://www.facebook.com/ptc.corazon" TargetMode="External"/><Relationship Id="rId793" Type="http://schemas.openxmlformats.org/officeDocument/2006/relationships/comments" Target="../comments2.xm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twitter.com/artescenica_aqp" TargetMode="External"/><Relationship Id="rId446" Type="http://schemas.openxmlformats.org/officeDocument/2006/relationships/hyperlink" Target="https://twitter.com/iiaperu" TargetMode="External"/><Relationship Id="rId653" Type="http://schemas.openxmlformats.org/officeDocument/2006/relationships/hyperlink" Target="https://www.youtube.com/channel/UCMW1yX1RThIwhAcJl3jCyFQ" TargetMode="External"/><Relationship Id="rId292" Type="http://schemas.openxmlformats.org/officeDocument/2006/relationships/hyperlink" Target="http://www.casaluzecheverria.org/" TargetMode="External"/><Relationship Id="rId306" Type="http://schemas.openxmlformats.org/officeDocument/2006/relationships/hyperlink" Target="https://www.youtube.com/user/redayniperu" TargetMode="External"/><Relationship Id="rId87" Type="http://schemas.openxmlformats.org/officeDocument/2006/relationships/hyperlink" Target="https://www.facebook.com/KasparAudioVisual/" TargetMode="External"/><Relationship Id="rId513" Type="http://schemas.openxmlformats.org/officeDocument/2006/relationships/hyperlink" Target="https://www.instagram.com/estudioquintopiso/" TargetMode="External"/><Relationship Id="rId597" Type="http://schemas.openxmlformats.org/officeDocument/2006/relationships/hyperlink" Target="https://web.facebook.com/lacasadelcronopio" TargetMode="External"/><Relationship Id="rId720" Type="http://schemas.openxmlformats.org/officeDocument/2006/relationships/hyperlink" Target="https://www.instagram.com/muqui.culturaycontracultura/" TargetMode="External"/><Relationship Id="rId152" Type="http://schemas.openxmlformats.org/officeDocument/2006/relationships/hyperlink" Target="https://www.facebook.com/ubuntu.ubuntu.16940/timeline?lst=1706784258%3A100014304678840%3A1569266954" TargetMode="External"/><Relationship Id="rId457" Type="http://schemas.openxmlformats.org/officeDocument/2006/relationships/hyperlink" Target="http://www.facebook.com/ARTESSINLIMITE.PERU" TargetMode="External"/><Relationship Id="rId664" Type="http://schemas.openxmlformats.org/officeDocument/2006/relationships/hyperlink" Target="https://www.instagram.com/redpueblolibre/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youtube.com/user/emabros" TargetMode="External"/><Relationship Id="rId524" Type="http://schemas.openxmlformats.org/officeDocument/2006/relationships/hyperlink" Target="https://www.facebook.com/danzaresperu/" TargetMode="External"/><Relationship Id="rId731" Type="http://schemas.openxmlformats.org/officeDocument/2006/relationships/hyperlink" Target="https://www.youtube.com/c/jodeterecords" TargetMode="External"/><Relationship Id="rId98" Type="http://schemas.openxmlformats.org/officeDocument/2006/relationships/hyperlink" Target="https://www.facebook.com/Juglar-teatro-de-t%C3%ADteres-221562187926059/" TargetMode="External"/><Relationship Id="rId163" Type="http://schemas.openxmlformats.org/officeDocument/2006/relationships/hyperlink" Target="https://www.facebook.com/comunicacion.cvc/" TargetMode="External"/><Relationship Id="rId370" Type="http://schemas.openxmlformats.org/officeDocument/2006/relationships/hyperlink" Target="https://twitter.com/elgalponespacio" TargetMode="External"/><Relationship Id="rId230" Type="http://schemas.openxmlformats.org/officeDocument/2006/relationships/hyperlink" Target="mailto:andodanzandov@gmail.com" TargetMode="External"/><Relationship Id="rId468" Type="http://schemas.openxmlformats.org/officeDocument/2006/relationships/hyperlink" Target="https://www.facebook.com/upacultura" TargetMode="External"/><Relationship Id="rId675" Type="http://schemas.openxmlformats.org/officeDocument/2006/relationships/hyperlink" Target="https://www.facebook.com/antifiloficial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cijacperu.wixsite.com/cijac" TargetMode="External"/><Relationship Id="rId535" Type="http://schemas.openxmlformats.org/officeDocument/2006/relationships/hyperlink" Target="https://www.youtube.com/channel/ucfeqnbc9_lkvx7z6wrrazaw" TargetMode="External"/><Relationship Id="rId742" Type="http://schemas.openxmlformats.org/officeDocument/2006/relationships/hyperlink" Target="https://www.youtube.com/user/ashantiperu" TargetMode="External"/><Relationship Id="rId174" Type="http://schemas.openxmlformats.org/officeDocument/2006/relationships/hyperlink" Target="https://www.instagram.com/tonderopiuranidad/?hl=es-la" TargetMode="External"/><Relationship Id="rId381" Type="http://schemas.openxmlformats.org/officeDocument/2006/relationships/hyperlink" Target="https://www.facebook.com/CompaniaDeTiteresElMolinete/" TargetMode="External"/><Relationship Id="rId602" Type="http://schemas.openxmlformats.org/officeDocument/2006/relationships/hyperlink" Target="http://www.facebook.com/groups/familiarickchariy/?ref=share" TargetMode="External"/><Relationship Id="rId241" Type="http://schemas.openxmlformats.org/officeDocument/2006/relationships/hyperlink" Target="https://www.facebook.com/wasi.ac/" TargetMode="External"/><Relationship Id="rId479" Type="http://schemas.openxmlformats.org/officeDocument/2006/relationships/hyperlink" Target="http://www.facebook.com/danzpareperu/?modal=admin_todo_tour" TargetMode="External"/><Relationship Id="rId686" Type="http://schemas.openxmlformats.org/officeDocument/2006/relationships/hyperlink" Target="https://www.facebook.com/ArtistasChepenanos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://www.acermontania.org/" TargetMode="External"/><Relationship Id="rId546" Type="http://schemas.openxmlformats.org/officeDocument/2006/relationships/hyperlink" Target="https://www.facebook.com/academiaoyolaflores/" TargetMode="External"/><Relationship Id="rId753" Type="http://schemas.openxmlformats.org/officeDocument/2006/relationships/hyperlink" Target="https://vimeo.com/user104148126" TargetMode="External"/><Relationship Id="rId101" Type="http://schemas.openxmlformats.org/officeDocument/2006/relationships/hyperlink" Target="https://standuphyo.com/" TargetMode="External"/><Relationship Id="rId185" Type="http://schemas.openxmlformats.org/officeDocument/2006/relationships/hyperlink" Target="https://www.facebook.com/Cuarta-Pared-Piura-774395622662318/" TargetMode="External"/><Relationship Id="rId406" Type="http://schemas.openxmlformats.org/officeDocument/2006/relationships/hyperlink" Target="https://www.facebook.com/asociacionculturalhuanucocantaybaila/" TargetMode="External"/><Relationship Id="rId392" Type="http://schemas.openxmlformats.org/officeDocument/2006/relationships/hyperlink" Target="https://www.facebook.com/microcinesayacucho" TargetMode="External"/><Relationship Id="rId613" Type="http://schemas.openxmlformats.org/officeDocument/2006/relationships/hyperlink" Target="https://www.facebook.com/circosocialenperu" TargetMode="External"/><Relationship Id="rId697" Type="http://schemas.openxmlformats.org/officeDocument/2006/relationships/hyperlink" Target="https://www.youtube.com/channel/uciwbxag2sqosgyiy2zcly1w/videos" TargetMode="External"/><Relationship Id="rId252" Type="http://schemas.openxmlformats.org/officeDocument/2006/relationships/hyperlink" Target="https://www.instagram.com/lacasonaderick1109/" TargetMode="External"/><Relationship Id="rId47" Type="http://schemas.openxmlformats.org/officeDocument/2006/relationships/hyperlink" Target="https://www.instagram.com/d1asociacioncultural/?hl=es-la" TargetMode="External"/><Relationship Id="rId112" Type="http://schemas.openxmlformats.org/officeDocument/2006/relationships/hyperlink" Target="https://www.facebook.com/profile.php?id=100003210082863" TargetMode="External"/><Relationship Id="rId557" Type="http://schemas.openxmlformats.org/officeDocument/2006/relationships/hyperlink" Target="https://www.youtube.com/channel/ucjlig9nq-kas0dchxkhgc4q" TargetMode="External"/><Relationship Id="rId764" Type="http://schemas.openxmlformats.org/officeDocument/2006/relationships/hyperlink" Target="https://instagram.com/llaqtaymanta_peru.9?igshid=YmMyMTA2M2Y=" TargetMode="External"/><Relationship Id="rId196" Type="http://schemas.openxmlformats.org/officeDocument/2006/relationships/hyperlink" Target="https://www.facebook.com/ACFILPINoticiasOficial/" TargetMode="External"/><Relationship Id="rId417" Type="http://schemas.openxmlformats.org/officeDocument/2006/relationships/hyperlink" Target="https://es-la.facebook.com/redculturalsjl/" TargetMode="External"/><Relationship Id="rId624" Type="http://schemas.openxmlformats.org/officeDocument/2006/relationships/hyperlink" Target="https://www.facebook.com/kaysur.lima.7/" TargetMode="External"/><Relationship Id="rId263" Type="http://schemas.openxmlformats.org/officeDocument/2006/relationships/hyperlink" Target="https://www.facebook.com/Infoart-Peru-116361899799426/" TargetMode="External"/><Relationship Id="rId470" Type="http://schemas.openxmlformats.org/officeDocument/2006/relationships/hyperlink" Target="https://www.facebook.com/asociacionculturalzonafree/" TargetMode="External"/><Relationship Id="rId58" Type="http://schemas.openxmlformats.org/officeDocument/2006/relationships/hyperlink" Target="https://www.facebook.com/abyayalauniversalollin/" TargetMode="External"/><Relationship Id="rId123" Type="http://schemas.openxmlformats.org/officeDocument/2006/relationships/hyperlink" Target="http://www.twitter.com/ambientecriollo" TargetMode="External"/><Relationship Id="rId330" Type="http://schemas.openxmlformats.org/officeDocument/2006/relationships/hyperlink" Target="https://www.youtube.com/user/cijacvillaelsalvador/" TargetMode="External"/><Relationship Id="rId568" Type="http://schemas.openxmlformats.org/officeDocument/2006/relationships/hyperlink" Target="http://www.marineramiperu.com/" TargetMode="External"/><Relationship Id="rId775" Type="http://schemas.openxmlformats.org/officeDocument/2006/relationships/hyperlink" Target="https://www.instagram.com/colectivoculturashipibokonibo/" TargetMode="External"/><Relationship Id="rId428" Type="http://schemas.openxmlformats.org/officeDocument/2006/relationships/hyperlink" Target="https://www.latarumba.com/zp/" TargetMode="External"/><Relationship Id="rId635" Type="http://schemas.openxmlformats.org/officeDocument/2006/relationships/hyperlink" Target="https://www.instagram.com/" TargetMode="External"/><Relationship Id="rId274" Type="http://schemas.openxmlformats.org/officeDocument/2006/relationships/hyperlink" Target="https://www.facebook.com/solamusicperu/" TargetMode="External"/><Relationship Id="rId481" Type="http://schemas.openxmlformats.org/officeDocument/2006/relationships/hyperlink" Target="https://www.facebook.com/qikyusisaperu" TargetMode="External"/><Relationship Id="rId702" Type="http://schemas.openxmlformats.org/officeDocument/2006/relationships/hyperlink" Target="https://www.youtube.com/channel/ucsv20gz9itdjsuc1ptz_e5q" TargetMode="External"/><Relationship Id="rId69" Type="http://schemas.openxmlformats.org/officeDocument/2006/relationships/hyperlink" Target="http://sonqokusichiy.com/peru/" TargetMode="External"/><Relationship Id="rId134" Type="http://schemas.openxmlformats.org/officeDocument/2006/relationships/hyperlink" Target="http://barriodigno.org.pe/" TargetMode="External"/><Relationship Id="rId579" Type="http://schemas.openxmlformats.org/officeDocument/2006/relationships/hyperlink" Target="https://www.facebook.com/lasautenticas.cachuy" TargetMode="External"/><Relationship Id="rId786" Type="http://schemas.openxmlformats.org/officeDocument/2006/relationships/hyperlink" Target="https://www.facebook.com/apaskc/" TargetMode="External"/><Relationship Id="rId341" Type="http://schemas.openxmlformats.org/officeDocument/2006/relationships/hyperlink" Target="https://www.youtube.com/channel/UCqtWPbWLNo4kDVNQsgkzN8A" TargetMode="External"/><Relationship Id="rId439" Type="http://schemas.openxmlformats.org/officeDocument/2006/relationships/hyperlink" Target="https://www.facebook.com/tarhua.sumaqayllu" TargetMode="External"/><Relationship Id="rId646" Type="http://schemas.openxmlformats.org/officeDocument/2006/relationships/hyperlink" Target="https://www.youtube.com/channel/ucilyf8sh1zeqta3-vttxusa" TargetMode="External"/><Relationship Id="rId201" Type="http://schemas.openxmlformats.org/officeDocument/2006/relationships/hyperlink" Target="https://www.facebook.com/anaqueronte/" TargetMode="External"/><Relationship Id="rId285" Type="http://schemas.openxmlformats.org/officeDocument/2006/relationships/hyperlink" Target="https://www.facebook.com/NeoinkaPeru/" TargetMode="External"/><Relationship Id="rId506" Type="http://schemas.openxmlformats.org/officeDocument/2006/relationships/hyperlink" Target="https://instagram.com/estampasdemigranperu?igshid=1eaqudim3c4de" TargetMode="External"/><Relationship Id="rId492" Type="http://schemas.openxmlformats.org/officeDocument/2006/relationships/hyperlink" Target="http://www.youtube.com/c/hatunkayku" TargetMode="External"/><Relationship Id="rId713" Type="http://schemas.openxmlformats.org/officeDocument/2006/relationships/hyperlink" Target="https://www.facebook.com/centroculturalamadorballumbrosio" TargetMode="External"/><Relationship Id="rId145" Type="http://schemas.openxmlformats.org/officeDocument/2006/relationships/hyperlink" Target="https://www.facebook.com/CineMorunOficial/" TargetMode="External"/><Relationship Id="rId352" Type="http://schemas.openxmlformats.org/officeDocument/2006/relationships/hyperlink" Target="http://www.facebook.com/MicrocineCinemarka" TargetMode="External"/><Relationship Id="rId212" Type="http://schemas.openxmlformats.org/officeDocument/2006/relationships/hyperlink" Target="https://www.facebook.com/QollaPeru/" TargetMode="External"/><Relationship Id="rId657" Type="http://schemas.openxmlformats.org/officeDocument/2006/relationships/hyperlink" Target="https://www.facebook.com/atinchikperu/" TargetMode="External"/><Relationship Id="rId296" Type="http://schemas.openxmlformats.org/officeDocument/2006/relationships/hyperlink" Target="https://www.facebook.com/VALIDARTE" TargetMode="External"/><Relationship Id="rId517" Type="http://schemas.openxmlformats.org/officeDocument/2006/relationships/hyperlink" Target="https://www.facebook.com/club-de-caminatas-cusco-261466564498819/" TargetMode="External"/><Relationship Id="rId724" Type="http://schemas.openxmlformats.org/officeDocument/2006/relationships/hyperlink" Target="https://www.facebook.com/warmisumaq21/?ref=page_internal" TargetMode="External"/><Relationship Id="rId60" Type="http://schemas.openxmlformats.org/officeDocument/2006/relationships/hyperlink" Target="https://www.facebook.com/grupo.deciertopicantedetacnaperu/" TargetMode="External"/><Relationship Id="rId156" Type="http://schemas.openxmlformats.org/officeDocument/2006/relationships/hyperlink" Target="http://lanochedelcuento.bolgspot.com/" TargetMode="External"/><Relationship Id="rId363" Type="http://schemas.openxmlformats.org/officeDocument/2006/relationships/hyperlink" Target="https://www.facebook.com/kuyallaqta/" TargetMode="External"/><Relationship Id="rId570" Type="http://schemas.openxmlformats.org/officeDocument/2006/relationships/hyperlink" Target="https://www.facebook.com/marinera.mi.peru/" TargetMode="External"/><Relationship Id="rId223" Type="http://schemas.openxmlformats.org/officeDocument/2006/relationships/hyperlink" Target="http://www.facebook.com/KaypiArte" TargetMode="External"/><Relationship Id="rId430" Type="http://schemas.openxmlformats.org/officeDocument/2006/relationships/hyperlink" Target="https://twitter.com/latarumba?lang=es" TargetMode="External"/><Relationship Id="rId668" Type="http://schemas.openxmlformats.org/officeDocument/2006/relationships/hyperlink" Target="https://www.facebook.com/OrquestaSinfonicaCoroInfantilyJuvenilUrubamba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eb.facebook.com/Centro-Cultural-Tambulla-384898078918302" TargetMode="External"/><Relationship Id="rId735" Type="http://schemas.openxmlformats.org/officeDocument/2006/relationships/hyperlink" Target="https://www.facebook.com/nuestrafamiliatufamilia" TargetMode="External"/><Relationship Id="rId167" Type="http://schemas.openxmlformats.org/officeDocument/2006/relationships/hyperlink" Target="http://www.art-restauro.org/" TargetMode="External"/><Relationship Id="rId374" Type="http://schemas.openxmlformats.org/officeDocument/2006/relationships/hyperlink" Target="http://twitter.com/Ruwasunchis" TargetMode="External"/><Relationship Id="rId581" Type="http://schemas.openxmlformats.org/officeDocument/2006/relationships/hyperlink" Target="https://www.facebook.com/shakaboomdance/inbox/" TargetMode="External"/><Relationship Id="rId71" Type="http://schemas.openxmlformats.org/officeDocument/2006/relationships/hyperlink" Target="https://www.facebook.com/CASADELASARTES.PERU/" TargetMode="External"/><Relationship Id="rId234" Type="http://schemas.openxmlformats.org/officeDocument/2006/relationships/hyperlink" Target="mailto:impulsa.asoc.sociocultural@gmail.com" TargetMode="External"/><Relationship Id="rId679" Type="http://schemas.openxmlformats.org/officeDocument/2006/relationships/hyperlink" Target="https://www.facebook.com/luciernagasespaciodearteperu/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marpba@hotmail.com" TargetMode="External"/><Relationship Id="rId539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746" Type="http://schemas.openxmlformats.org/officeDocument/2006/relationships/hyperlink" Target="https://www.facebook.com/metaforas2011/" TargetMode="External"/><Relationship Id="rId178" Type="http://schemas.openxmlformats.org/officeDocument/2006/relationships/hyperlink" Target="https://www.facebook.com/LunaSolTeatro/" TargetMode="External"/><Relationship Id="rId301" Type="http://schemas.openxmlformats.org/officeDocument/2006/relationships/hyperlink" Target="http://www.youtube.com/watch?v=3BIGAdoGlb0" TargetMode="External"/><Relationship Id="rId82" Type="http://schemas.openxmlformats.org/officeDocument/2006/relationships/hyperlink" Target="https://www.facebook.com/algoesalgotumbes" TargetMode="External"/><Relationship Id="rId385" Type="http://schemas.openxmlformats.org/officeDocument/2006/relationships/hyperlink" Target="https://www.instagram.com/cuartomenguanteteatro/?hl=es-la" TargetMode="External"/><Relationship Id="rId592" Type="http://schemas.openxmlformats.org/officeDocument/2006/relationships/hyperlink" Target="https://www.facebook.com/clickteatro.peru" TargetMode="External"/><Relationship Id="rId606" Type="http://schemas.openxmlformats.org/officeDocument/2006/relationships/hyperlink" Target="https://www.facebook.com/danzahawkayariperu" TargetMode="External"/><Relationship Id="rId245" Type="http://schemas.openxmlformats.org/officeDocument/2006/relationships/hyperlink" Target="https://www.facebook.com/cmjoaquinlopezantay/" TargetMode="External"/><Relationship Id="rId452" Type="http://schemas.openxmlformats.org/officeDocument/2006/relationships/hyperlink" Target="https://www.instagram.com/iviaperu/" TargetMode="External"/><Relationship Id="rId105" Type="http://schemas.openxmlformats.org/officeDocument/2006/relationships/hyperlink" Target="https://www.facebook.com/asimtriaorg/" TargetMode="External"/><Relationship Id="rId312" Type="http://schemas.openxmlformats.org/officeDocument/2006/relationships/hyperlink" Target="http://www.ruricancho.org/default.asp?action=default" TargetMode="External"/><Relationship Id="rId757" Type="http://schemas.openxmlformats.org/officeDocument/2006/relationships/hyperlink" Target="https://www.facebook.com/inkahuasi.chimbote" TargetMode="External"/><Relationship Id="rId93" Type="http://schemas.openxmlformats.org/officeDocument/2006/relationships/hyperlink" Target="https://www.facebook.com/Centro-cultural-moquegua-arte-154886251784793/" TargetMode="External"/><Relationship Id="rId189" Type="http://schemas.openxmlformats.org/officeDocument/2006/relationships/hyperlink" Target="https://www.facebook.com/Asociaci%C3%B3n-Cultural-Haciendo-Pueblo-580915762020926/" TargetMode="External"/><Relationship Id="rId396" Type="http://schemas.openxmlformats.org/officeDocument/2006/relationships/hyperlink" Target="https://www.instagram.com/maderoteatro/" TargetMode="External"/><Relationship Id="rId617" Type="http://schemas.openxmlformats.org/officeDocument/2006/relationships/hyperlink" Target="https://www.instagram.com/zamakumba/" TargetMode="External"/><Relationship Id="rId256" Type="http://schemas.openxmlformats.org/officeDocument/2006/relationships/hyperlink" Target="https://www.facebook.com/adagioteatro/" TargetMode="External"/><Relationship Id="rId463" Type="http://schemas.openxmlformats.org/officeDocument/2006/relationships/hyperlink" Target="https://www.facebook.com/microcinesayacucho" TargetMode="External"/><Relationship Id="rId670" Type="http://schemas.openxmlformats.org/officeDocument/2006/relationships/hyperlink" Target="https://www.facebook.com/antifiloficial" TargetMode="External"/><Relationship Id="rId116" Type="http://schemas.openxmlformats.org/officeDocument/2006/relationships/hyperlink" Target="https://www.facebook.com/cacversoaverso/" TargetMode="External"/><Relationship Id="rId323" Type="http://schemas.openxmlformats.org/officeDocument/2006/relationships/hyperlink" Target="https://www.facebook.com/pages/Gabuf-Producciones/151380508378763" TargetMode="External"/><Relationship Id="rId530" Type="http://schemas.openxmlformats.org/officeDocument/2006/relationships/hyperlink" Target="https://www.instagram.com/carpetarayadape/" TargetMode="External"/><Relationship Id="rId768" Type="http://schemas.openxmlformats.org/officeDocument/2006/relationships/hyperlink" Target="https://www.facebook.com/achicyaywasi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ceprosicusco" TargetMode="External"/><Relationship Id="rId267" Type="http://schemas.openxmlformats.org/officeDocument/2006/relationships/hyperlink" Target="https://www.facebook.com/NJJustoJuez" TargetMode="External"/><Relationship Id="rId474" Type="http://schemas.openxmlformats.org/officeDocument/2006/relationships/hyperlink" Target="https://www.facebook.com/groups/428728893984530" TargetMode="External"/><Relationship Id="rId127" Type="http://schemas.openxmlformats.org/officeDocument/2006/relationships/hyperlink" Target="https://www.facebook.com/PopulArt-1421874097845825/" TargetMode="External"/><Relationship Id="rId681" Type="http://schemas.openxmlformats.org/officeDocument/2006/relationships/hyperlink" Target="https://www.instagram.com/luciernagas.espaciodearte/?hl=es-la" TargetMode="External"/><Relationship Id="rId779" Type="http://schemas.openxmlformats.org/officeDocument/2006/relationships/hyperlink" Target="https://web.facebook.com/artetransformativx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facebook.com/william.dominguezorosco" TargetMode="External"/><Relationship Id="rId541" Type="http://schemas.openxmlformats.org/officeDocument/2006/relationships/hyperlink" Target="https://www.youtube.com/watch?v=I-Sfv5za-tk&amp;feature=share&amp;fbclid=IwAR1pGaiD6MrnfeuqhkmEHktFXRrSUB3_AXMmLq-exttPUnorcVfutngecMc" TargetMode="External"/><Relationship Id="rId639" Type="http://schemas.openxmlformats.org/officeDocument/2006/relationships/hyperlink" Target="https://www.youtube.com/results?search_query=pasion+y+sentimiento+cultural" TargetMode="External"/><Relationship Id="rId180" Type="http://schemas.openxmlformats.org/officeDocument/2006/relationships/hyperlink" Target="https://www.facebook.com/llaqta.raymi" TargetMode="External"/><Relationship Id="rId278" Type="http://schemas.openxmlformats.org/officeDocument/2006/relationships/hyperlink" Target="https://www.facebook.com/CCRimaqWayra/" TargetMode="External"/><Relationship Id="rId401" Type="http://schemas.openxmlformats.org/officeDocument/2006/relationships/hyperlink" Target="http://www.pukllasunchis.org/" TargetMode="External"/><Relationship Id="rId485" Type="http://schemas.openxmlformats.org/officeDocument/2006/relationships/hyperlink" Target="http://www.facebook.com/pumaskalla" TargetMode="External"/><Relationship Id="rId692" Type="http://schemas.openxmlformats.org/officeDocument/2006/relationships/hyperlink" Target="https://www.instagram.com/losdiosesdelcumbe/" TargetMode="External"/><Relationship Id="rId706" Type="http://schemas.openxmlformats.org/officeDocument/2006/relationships/hyperlink" Target="https://www.instagram.com/kallpatusuyllaqtaoficial/" TargetMode="External"/><Relationship Id="rId42" Type="http://schemas.openxmlformats.org/officeDocument/2006/relationships/hyperlink" Target="https://www.facebook.com/WaytayCentroCultural/" TargetMode="External"/><Relationship Id="rId138" Type="http://schemas.openxmlformats.org/officeDocument/2006/relationships/hyperlink" Target="https://www.instagram.com/barriodigno/" TargetMode="External"/><Relationship Id="rId345" Type="http://schemas.openxmlformats.org/officeDocument/2006/relationships/hyperlink" Target="http://teatroumbralaqp.wixsite.com/umbralcentrocultural" TargetMode="External"/><Relationship Id="rId552" Type="http://schemas.openxmlformats.org/officeDocument/2006/relationships/hyperlink" Target="https://www.instagram.com/jahguide.shiro/" TargetMode="External"/><Relationship Id="rId191" Type="http://schemas.openxmlformats.org/officeDocument/2006/relationships/hyperlink" Target="https://www.facebook.com/callaounderground/" TargetMode="External"/><Relationship Id="rId205" Type="http://schemas.openxmlformats.org/officeDocument/2006/relationships/hyperlink" Target="https://www.altoperu.org/" TargetMode="External"/><Relationship Id="rId412" Type="http://schemas.openxmlformats.org/officeDocument/2006/relationships/hyperlink" Target="http://www.youtube.com/channel/UCjYqmNLwuzgTHRF8-hV9TcA/videos" TargetMode="External"/><Relationship Id="rId289" Type="http://schemas.openxmlformats.org/officeDocument/2006/relationships/hyperlink" Target="https://www.facebook.com/pazos.arteparalaeducacion/" TargetMode="External"/><Relationship Id="rId496" Type="http://schemas.openxmlformats.org/officeDocument/2006/relationships/hyperlink" Target="https://www.facebook.com/kipuvisual/" TargetMode="External"/><Relationship Id="rId717" Type="http://schemas.openxmlformats.org/officeDocument/2006/relationships/hyperlink" Target="https://www.youtube.com/channel/ucwjdt5a-tdwo34zeuxlophw" TargetMode="External"/><Relationship Id="rId53" Type="http://schemas.openxmlformats.org/officeDocument/2006/relationships/hyperlink" Target="https://www.facebook.com/acfinaestampa/" TargetMode="External"/><Relationship Id="rId149" Type="http://schemas.openxmlformats.org/officeDocument/2006/relationships/hyperlink" Target="https://www.facebook.com/Microcine-Chaski-Tarpuy-287271981322303/" TargetMode="External"/><Relationship Id="rId356" Type="http://schemas.openxmlformats.org/officeDocument/2006/relationships/hyperlink" Target="https://twitter.com/ConjuntoQuenual" TargetMode="External"/><Relationship Id="rId563" Type="http://schemas.openxmlformats.org/officeDocument/2006/relationships/hyperlink" Target="https://www.instagram.com/docuperu/" TargetMode="External"/><Relationship Id="rId770" Type="http://schemas.openxmlformats.org/officeDocument/2006/relationships/hyperlink" Target="https://www.instagram.com/tawuantinsuyohiphop/" TargetMode="External"/><Relationship Id="rId216" Type="http://schemas.openxmlformats.org/officeDocument/2006/relationships/hyperlink" Target="https://www.facebook.com/yupiteatro.espectaculos" TargetMode="External"/><Relationship Id="rId423" Type="http://schemas.openxmlformats.org/officeDocument/2006/relationships/hyperlink" Target="https://www.facebook.com/danzatupac.lamovil" TargetMode="External"/><Relationship Id="rId630" Type="http://schemas.openxmlformats.org/officeDocument/2006/relationships/hyperlink" Target="https://www.youtube.com/user/chaninsuyo" TargetMode="External"/><Relationship Id="rId728" Type="http://schemas.openxmlformats.org/officeDocument/2006/relationships/hyperlink" Target="https://web.facebook.com/tushuycullay.quivilla.9" TargetMode="External"/><Relationship Id="rId22" Type="http://schemas.openxmlformats.org/officeDocument/2006/relationships/hyperlink" Target="https://www.elpezenlaluna.com/" TargetMode="External"/><Relationship Id="rId64" Type="http://schemas.openxmlformats.org/officeDocument/2006/relationships/hyperlink" Target="https://www.facebook.com/colectivoninocanibal/" TargetMode="External"/><Relationship Id="rId118" Type="http://schemas.openxmlformats.org/officeDocument/2006/relationships/hyperlink" Target="https://www.facebook.com/TablasdeSarhuaAdaps/" TargetMode="External"/><Relationship Id="rId325" Type="http://schemas.openxmlformats.org/officeDocument/2006/relationships/hyperlink" Target="http://www.culturizatechorrillos.com/" TargetMode="External"/><Relationship Id="rId367" Type="http://schemas.openxmlformats.org/officeDocument/2006/relationships/hyperlink" Target="http://www.facebook.com/lacombi.arterodante" TargetMode="External"/><Relationship Id="rId532" Type="http://schemas.openxmlformats.org/officeDocument/2006/relationships/hyperlink" Target="https://www.facebook.com/waynallaqta" TargetMode="External"/><Relationship Id="rId574" Type="http://schemas.openxmlformats.org/officeDocument/2006/relationships/hyperlink" Target="https://web.facebook.com/red.lgtb.arequipa/" TargetMode="External"/><Relationship Id="rId171" Type="http://schemas.openxmlformats.org/officeDocument/2006/relationships/hyperlink" Target="https://www.facebook.com/qotapanaycuna/" TargetMode="External"/><Relationship Id="rId227" Type="http://schemas.openxmlformats.org/officeDocument/2006/relationships/hyperlink" Target="http://www.facebook.com/iadiperu" TargetMode="External"/><Relationship Id="rId781" Type="http://schemas.openxmlformats.org/officeDocument/2006/relationships/hyperlink" Target="http://www.asociaciondeacordeonistas.pe/" TargetMode="External"/><Relationship Id="rId269" Type="http://schemas.openxmlformats.org/officeDocument/2006/relationships/hyperlink" Target="https://www.facebook.com/AsociacionJuvenilIPINCA" TargetMode="External"/><Relationship Id="rId434" Type="http://schemas.openxmlformats.org/officeDocument/2006/relationships/hyperlink" Target="https://www.facebook.com/Acchapol-705485102876354/" TargetMode="External"/><Relationship Id="rId476" Type="http://schemas.openxmlformats.org/officeDocument/2006/relationships/hyperlink" Target="http://twitter.com/jallmayoficial" TargetMode="External"/><Relationship Id="rId641" Type="http://schemas.openxmlformats.org/officeDocument/2006/relationships/hyperlink" Target="https://www.facebook.com/colectivo.reba" TargetMode="External"/><Relationship Id="rId683" Type="http://schemas.openxmlformats.org/officeDocument/2006/relationships/hyperlink" Target="http://www.centroporarte.simplesite.com/" TargetMode="External"/><Relationship Id="rId739" Type="http://schemas.openxmlformats.org/officeDocument/2006/relationships/hyperlink" Target="http://ashantiperu.org/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mailto:a.c.muchikperu@gmail.com" TargetMode="External"/><Relationship Id="rId280" Type="http://schemas.openxmlformats.org/officeDocument/2006/relationships/hyperlink" Target="https://www.facebook.com/edith.costumbrista" TargetMode="External"/><Relationship Id="rId336" Type="http://schemas.openxmlformats.org/officeDocument/2006/relationships/hyperlink" Target="https://www.facebook.com/Teatro-La-Comuna-de-Villa-195909957094814/" TargetMode="External"/><Relationship Id="rId501" Type="http://schemas.openxmlformats.org/officeDocument/2006/relationships/hyperlink" Target="https://www.youtube.com/channel/ucl6hwx9gena_cc2la7-7jqa" TargetMode="External"/><Relationship Id="rId543" Type="http://schemas.openxmlformats.org/officeDocument/2006/relationships/hyperlink" Target="https://www.facebook.com/sonqotusuqsanjoseperu" TargetMode="External"/><Relationship Id="rId75" Type="http://schemas.openxmlformats.org/officeDocument/2006/relationships/hyperlink" Target="https://www.facebook.com/Markakuna" TargetMode="External"/><Relationship Id="rId140" Type="http://schemas.openxmlformats.org/officeDocument/2006/relationships/hyperlink" Target="https://www.facebook.com/caro.caceres.9469" TargetMode="External"/><Relationship Id="rId182" Type="http://schemas.openxmlformats.org/officeDocument/2006/relationships/hyperlink" Target="https://www.facebook.com/arteparatodostrujillo/" TargetMode="External"/><Relationship Id="rId378" Type="http://schemas.openxmlformats.org/officeDocument/2006/relationships/hyperlink" Target="https://www.haciendalaflorida.com/" TargetMode="External"/><Relationship Id="rId403" Type="http://schemas.openxmlformats.org/officeDocument/2006/relationships/hyperlink" Target="https://www.facebook.com/Sayanta-Pasco-Per%C3%BA-2186296141685711/" TargetMode="External"/><Relationship Id="rId585" Type="http://schemas.openxmlformats.org/officeDocument/2006/relationships/hyperlink" Target="https://www.facebook.com/417869565089695/posts/1474758029400838/" TargetMode="External"/><Relationship Id="rId750" Type="http://schemas.openxmlformats.org/officeDocument/2006/relationships/hyperlink" Target="https://www.facebook.com/GALATEARTESCENICAS" TargetMode="External"/><Relationship Id="rId792" Type="http://schemas.openxmlformats.org/officeDocument/2006/relationships/vmlDrawing" Target="../drawings/vmlDrawing2.vm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https://www.facebook.com/ArtescenicaAQP/" TargetMode="External"/><Relationship Id="rId445" Type="http://schemas.openxmlformats.org/officeDocument/2006/relationships/hyperlink" Target="https://www.facebook.com/IIAPERU/" TargetMode="External"/><Relationship Id="rId487" Type="http://schemas.openxmlformats.org/officeDocument/2006/relationships/hyperlink" Target="https://www.facebook.com/kactusteatrocirco/" TargetMode="External"/><Relationship Id="rId610" Type="http://schemas.openxmlformats.org/officeDocument/2006/relationships/hyperlink" Target="https://www.facebook.com/soldelossoles" TargetMode="External"/><Relationship Id="rId652" Type="http://schemas.openxmlformats.org/officeDocument/2006/relationships/hyperlink" Target="https://web.facebook.com/Amigosdelsolperu" TargetMode="External"/><Relationship Id="rId694" Type="http://schemas.openxmlformats.org/officeDocument/2006/relationships/hyperlink" Target="https://www.facebook.com/Agrupaci%C3%B3n-folkl%C3%B3rica-rikchariy-llaqta-101401298028065" TargetMode="External"/><Relationship Id="rId708" Type="http://schemas.openxmlformats.org/officeDocument/2006/relationships/hyperlink" Target="https://www.facebook.com/antologias.peruanas" TargetMode="External"/><Relationship Id="rId291" Type="http://schemas.openxmlformats.org/officeDocument/2006/relationships/hyperlink" Target="https://www.facebook.com/Arena.y.Semilla" TargetMode="External"/><Relationship Id="rId305" Type="http://schemas.openxmlformats.org/officeDocument/2006/relationships/hyperlink" Target="https://www.facebook.com/RapRedAyni/" TargetMode="External"/><Relationship Id="rId347" Type="http://schemas.openxmlformats.org/officeDocument/2006/relationships/hyperlink" Target="https://www.youtube.com/user/PERUDANZACusco" TargetMode="External"/><Relationship Id="rId512" Type="http://schemas.openxmlformats.org/officeDocument/2006/relationships/hyperlink" Target="https://www.facebook.com/quintopisoestudio/" TargetMode="External"/><Relationship Id="rId44" Type="http://schemas.openxmlformats.org/officeDocument/2006/relationships/hyperlink" Target="https://www.facebook.com/tablas.rompiendo" TargetMode="External"/><Relationship Id="rId86" Type="http://schemas.openxmlformats.org/officeDocument/2006/relationships/hyperlink" Target="https://www.facebook.com/Cuerposyalmaoficial" TargetMode="External"/><Relationship Id="rId151" Type="http://schemas.openxmlformats.org/officeDocument/2006/relationships/hyperlink" Target="https://www.facebook.com/AmigosHuacasLaVictoria/" TargetMode="External"/><Relationship Id="rId389" Type="http://schemas.openxmlformats.org/officeDocument/2006/relationships/hyperlink" Target="https://www.facebook.com/vichamateatro" TargetMode="External"/><Relationship Id="rId554" Type="http://schemas.openxmlformats.org/officeDocument/2006/relationships/hyperlink" Target="https://www.instagram.com/asculturalqaylla/?hl=es-la" TargetMode="External"/><Relationship Id="rId596" Type="http://schemas.openxmlformats.org/officeDocument/2006/relationships/hyperlink" Target="https://www.facebook.com/teatro-la-cig%c3%bce%c3%b1a-1449676998612922" TargetMode="External"/><Relationship Id="rId761" Type="http://schemas.openxmlformats.org/officeDocument/2006/relationships/hyperlink" Target="https://www.facebook.com/RASU-%C3%91ITI-Centro-de-Investigaci%C3%B3n-y-Difusi%C3%B3n-Folkl%C3%B3rica-109914715085798" TargetMode="External"/><Relationship Id="rId193" Type="http://schemas.openxmlformats.org/officeDocument/2006/relationships/hyperlink" Target="https://www.facebook.com/generarte/" TargetMode="External"/><Relationship Id="rId207" Type="http://schemas.openxmlformats.org/officeDocument/2006/relationships/hyperlink" Target="https://www.instagram.com/altoperu/?hl=es-la" TargetMode="External"/><Relationship Id="rId249" Type="http://schemas.openxmlformats.org/officeDocument/2006/relationships/hyperlink" Target="http://web.5minutos5.com/" TargetMode="External"/><Relationship Id="rId414" Type="http://schemas.openxmlformats.org/officeDocument/2006/relationships/hyperlink" Target="http://socializarteperu.blogspot.pe/" TargetMode="External"/><Relationship Id="rId456" Type="http://schemas.openxmlformats.org/officeDocument/2006/relationships/hyperlink" Target="http://plus.google.com/115170199715592951978" TargetMode="External"/><Relationship Id="rId498" Type="http://schemas.openxmlformats.org/officeDocument/2006/relationships/hyperlink" Target="https://m.facebook.com/hhuva/" TargetMode="External"/><Relationship Id="rId621" Type="http://schemas.openxmlformats.org/officeDocument/2006/relationships/hyperlink" Target="https://www.facebook.com/a.c.f.sinfronteras" TargetMode="External"/><Relationship Id="rId663" Type="http://schemas.openxmlformats.org/officeDocument/2006/relationships/hyperlink" Target="https://www.facebook.com/redpueblolibre/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asociacioncaminemosunidos/" TargetMode="External"/><Relationship Id="rId260" Type="http://schemas.openxmlformats.org/officeDocument/2006/relationships/hyperlink" Target="https://asociacionculturalchincha.wordpress.com/" TargetMode="External"/><Relationship Id="rId316" Type="http://schemas.openxmlformats.org/officeDocument/2006/relationships/hyperlink" Target="http://twitter.com/emabrothers" TargetMode="External"/><Relationship Id="rId523" Type="http://schemas.openxmlformats.org/officeDocument/2006/relationships/hyperlink" Target="https://www.facebook.com/danzaresperu.danzaresperu" TargetMode="External"/><Relationship Id="rId719" Type="http://schemas.openxmlformats.org/officeDocument/2006/relationships/hyperlink" Target="https://www.facebook.com/muqui.culturaycontracultura" TargetMode="External"/><Relationship Id="rId55" Type="http://schemas.openxmlformats.org/officeDocument/2006/relationships/hyperlink" Target="https://www.facebook.com/balletperuhispano/" TargetMode="External"/><Relationship Id="rId97" Type="http://schemas.openxmlformats.org/officeDocument/2006/relationships/hyperlink" Target="http://juglarteatrotiteresynarracion.blogspot.com/" TargetMode="External"/><Relationship Id="rId120" Type="http://schemas.openxmlformats.org/officeDocument/2006/relationships/hyperlink" Target="https://www.instagram.com/tablasdesarhuaadaps/?hl=es-la" TargetMode="External"/><Relationship Id="rId358" Type="http://schemas.openxmlformats.org/officeDocument/2006/relationships/hyperlink" Target="https://www.instagram.com/conjuntoquenual" TargetMode="External"/><Relationship Id="rId565" Type="http://schemas.openxmlformats.org/officeDocument/2006/relationships/hyperlink" Target="https://www.facebook.com/aylluGUTAcolectivoArtistico" TargetMode="External"/><Relationship Id="rId730" Type="http://schemas.openxmlformats.org/officeDocument/2006/relationships/hyperlink" Target="https://www.youtube.com/channel/uclmobich9yfkao_r-3pp84g" TargetMode="External"/><Relationship Id="rId772" Type="http://schemas.openxmlformats.org/officeDocument/2006/relationships/hyperlink" Target="https://www.youtube.com/channel/uciyut2wco9zymjgckenpqow" TargetMode="External"/><Relationship Id="rId162" Type="http://schemas.openxmlformats.org/officeDocument/2006/relationships/hyperlink" Target="https://www.facebook.com/presenteong/" TargetMode="External"/><Relationship Id="rId218" Type="http://schemas.openxmlformats.org/officeDocument/2006/relationships/hyperlink" Target="https://www.facebook.com/opentrujillo/" TargetMode="External"/><Relationship Id="rId425" Type="http://schemas.openxmlformats.org/officeDocument/2006/relationships/hyperlink" Target="https://www.facebook.com/Espacio-Libre-Teatro-P%C3%A1gina-Oficial-187003391329360/" TargetMode="External"/><Relationship Id="rId467" Type="http://schemas.openxmlformats.org/officeDocument/2006/relationships/hyperlink" Target="https://www.youtube.com/user/arpegioperu/" TargetMode="External"/><Relationship Id="rId632" Type="http://schemas.openxmlformats.org/officeDocument/2006/relationships/hyperlink" Target="http://www.folkloremiperu.com/" TargetMode="External"/><Relationship Id="rId271" Type="http://schemas.openxmlformats.org/officeDocument/2006/relationships/hyperlink" Target="https://www.facebook.com/kaypachacasacultural/" TargetMode="External"/><Relationship Id="rId674" Type="http://schemas.openxmlformats.org/officeDocument/2006/relationships/hyperlink" Target="https://instagram.com/afova.oficial?utm_medium=copy_link" TargetMode="External"/><Relationship Id="rId24" Type="http://schemas.openxmlformats.org/officeDocument/2006/relationships/hyperlink" Target="https://www.facebook.com/AsociacionCulturalkuyaykiPeru" TargetMode="External"/><Relationship Id="rId66" Type="http://schemas.openxmlformats.org/officeDocument/2006/relationships/hyperlink" Target="https://www.facebook.com/Cenfodiart-Herbert-de-la-Flor-Angulo-312882759616479/" TargetMode="External"/><Relationship Id="rId131" Type="http://schemas.openxmlformats.org/officeDocument/2006/relationships/hyperlink" Target="https://www.instagram.com/almamuchik_peru/?hl=es-la" TargetMode="External"/><Relationship Id="rId327" Type="http://schemas.openxmlformats.org/officeDocument/2006/relationships/hyperlink" Target="mailto:cijacperu@hotmail.com" TargetMode="External"/><Relationship Id="rId369" Type="http://schemas.openxmlformats.org/officeDocument/2006/relationships/hyperlink" Target="https://www.facebook.com/elgalponespaciolimaperu/" TargetMode="External"/><Relationship Id="rId534" Type="http://schemas.openxmlformats.org/officeDocument/2006/relationships/hyperlink" Target="https://web.facebook.com/voces-entre-tablas-218948381527272/" TargetMode="External"/><Relationship Id="rId576" Type="http://schemas.openxmlformats.org/officeDocument/2006/relationships/hyperlink" Target="https://twitter.com/criollosdelperu" TargetMode="External"/><Relationship Id="rId741" Type="http://schemas.openxmlformats.org/officeDocument/2006/relationships/hyperlink" Target="https://twitter.com/ashantiperu" TargetMode="External"/><Relationship Id="rId783" Type="http://schemas.openxmlformats.org/officeDocument/2006/relationships/hyperlink" Target="https://www.facebook.com/ColectivoShipibasMuralistas/;" TargetMode="External"/><Relationship Id="rId173" Type="http://schemas.openxmlformats.org/officeDocument/2006/relationships/hyperlink" Target="https://www.facebook.com/Microcine-Yuyanapaq-274709025915728/" TargetMode="External"/><Relationship Id="rId229" Type="http://schemas.openxmlformats.org/officeDocument/2006/relationships/hyperlink" Target="http://www.facebook.com/bigotedegatocirco" TargetMode="External"/><Relationship Id="rId380" Type="http://schemas.openxmlformats.org/officeDocument/2006/relationships/hyperlink" Target="https://www.youtube.com/channel/UCHvnUsbwbihVWGqfL-ieLBw" TargetMode="External"/><Relationship Id="rId436" Type="http://schemas.openxmlformats.org/officeDocument/2006/relationships/hyperlink" Target="https://www.facebook.com/groups/cahari/?fr" TargetMode="External"/><Relationship Id="rId601" Type="http://schemas.openxmlformats.org/officeDocument/2006/relationships/hyperlink" Target="http://www.facebook.com/rikchariy.llaqta" TargetMode="External"/><Relationship Id="rId643" Type="http://schemas.openxmlformats.org/officeDocument/2006/relationships/hyperlink" Target="https://www.instagram.com/colectivo_reba/" TargetMode="External"/><Relationship Id="rId240" Type="http://schemas.openxmlformats.org/officeDocument/2006/relationships/hyperlink" Target="mailto:asociacionwasi@gmail.com" TargetMode="External"/><Relationship Id="rId478" Type="http://schemas.openxmlformats.org/officeDocument/2006/relationships/hyperlink" Target="http://www.instagram.com/jallmayaltofolclor" TargetMode="External"/><Relationship Id="rId685" Type="http://schemas.openxmlformats.org/officeDocument/2006/relationships/hyperlink" Target="https://perucongresos.blogspot.com/" TargetMode="Externa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twitter.com/lanuevasemilla_?fbclid=IwAR3_fO9D1DNUFCtxR-d4IZOHAE2HcUQQ0rcBfqaRaTHEiF2cVkoNIED491o" TargetMode="External"/><Relationship Id="rId100" Type="http://schemas.openxmlformats.org/officeDocument/2006/relationships/hyperlink" Target="https://www.youtube.com/channel/UC2dYkBii1wzZUDsIur1bjnA/featured" TargetMode="External"/><Relationship Id="rId282" Type="http://schemas.openxmlformats.org/officeDocument/2006/relationships/hyperlink" Target="https://www.facebook.com/asoc.repercute" TargetMode="External"/><Relationship Id="rId338" Type="http://schemas.openxmlformats.org/officeDocument/2006/relationships/hyperlink" Target="http://www.facebook.com/acasproducciones?ref=ts&amp;fref=ts" TargetMode="External"/><Relationship Id="rId503" Type="http://schemas.openxmlformats.org/officeDocument/2006/relationships/hyperlink" Target="https://www.facebook.com/DOMINGOBECERRATEATROGESTOSLIMAPERU/" TargetMode="External"/><Relationship Id="rId545" Type="http://schemas.openxmlformats.org/officeDocument/2006/relationships/hyperlink" Target="https://www.facebook.com/afcsumaqllaqtaperu" TargetMode="External"/><Relationship Id="rId587" Type="http://schemas.openxmlformats.org/officeDocument/2006/relationships/hyperlink" Target="https://www.facebook.com/laguindadesiempre/" TargetMode="External"/><Relationship Id="rId710" Type="http://schemas.openxmlformats.org/officeDocument/2006/relationships/hyperlink" Target="https://www.facebook.com/encendiendo.cultura" TargetMode="External"/><Relationship Id="rId752" Type="http://schemas.openxmlformats.org/officeDocument/2006/relationships/hyperlink" Target="https://www.instagram.com/galateartescenicas/?hl=es-la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munecos.demadera" TargetMode="External"/><Relationship Id="rId184" Type="http://schemas.openxmlformats.org/officeDocument/2006/relationships/hyperlink" Target="https://www.facebook.com/AsociacionCulturalPasiondeCalle/" TargetMode="External"/><Relationship Id="rId391" Type="http://schemas.openxmlformats.org/officeDocument/2006/relationships/hyperlink" Target="http://www.vichama.blogspot.com/" TargetMode="External"/><Relationship Id="rId405" Type="http://schemas.openxmlformats.org/officeDocument/2006/relationships/hyperlink" Target="http://huanucocantaybaila.blogspot.com/" TargetMode="External"/><Relationship Id="rId447" Type="http://schemas.openxmlformats.org/officeDocument/2006/relationships/hyperlink" Target="https://www.youtube.com/channel/UCkDAP6Dr4_PcPGEGhhnFPCw" TargetMode="External"/><Relationship Id="rId612" Type="http://schemas.openxmlformats.org/officeDocument/2006/relationships/hyperlink" Target="https://www.facebook.com/waynaraymi" TargetMode="External"/><Relationship Id="rId251" Type="http://schemas.openxmlformats.org/officeDocument/2006/relationships/hyperlink" Target="https://www.facebook.com/LaCasonadeRick/" TargetMode="External"/><Relationship Id="rId489" Type="http://schemas.openxmlformats.org/officeDocument/2006/relationships/hyperlink" Target="https://www.youtube.com/channel/UClvcODpYNIzySnismfWrWNw" TargetMode="External"/><Relationship Id="rId654" Type="http://schemas.openxmlformats.org/officeDocument/2006/relationships/hyperlink" Target="https://www.instagram.com/amigosdelsolperu/" TargetMode="External"/><Relationship Id="rId696" Type="http://schemas.openxmlformats.org/officeDocument/2006/relationships/hyperlink" Target="https://www.facebook.com/ccapurimac" TargetMode="External"/><Relationship Id="rId46" Type="http://schemas.openxmlformats.org/officeDocument/2006/relationships/hyperlink" Target="https://twitter.com/D1AC_Oficial" TargetMode="External"/><Relationship Id="rId293" Type="http://schemas.openxmlformats.org/officeDocument/2006/relationships/hyperlink" Target="https://www.facebook.com/casadelaculturaluzecheverria/" TargetMode="External"/><Relationship Id="rId307" Type="http://schemas.openxmlformats.org/officeDocument/2006/relationships/hyperlink" Target="https://www.instagram.com/redayni/" TargetMode="External"/><Relationship Id="rId349" Type="http://schemas.openxmlformats.org/officeDocument/2006/relationships/hyperlink" Target="https://www.facebook.com/ongmandala/" TargetMode="External"/><Relationship Id="rId514" Type="http://schemas.openxmlformats.org/officeDocument/2006/relationships/hyperlink" Target="https://www.facebook.com/santanavirap" TargetMode="External"/><Relationship Id="rId556" Type="http://schemas.openxmlformats.org/officeDocument/2006/relationships/hyperlink" Target="https://twitter.com/circulociclista" TargetMode="External"/><Relationship Id="rId721" Type="http://schemas.openxmlformats.org/officeDocument/2006/relationships/hyperlink" Target="https://www.tiktok.com/@muqui.cultura_callao" TargetMode="External"/><Relationship Id="rId763" Type="http://schemas.openxmlformats.org/officeDocument/2006/relationships/hyperlink" Target="https://www.facebook.com/llaqtaymantaperu2018" TargetMode="External"/><Relationship Id="rId88" Type="http://schemas.openxmlformats.org/officeDocument/2006/relationships/hyperlink" Target="https://www.facebook.com/La-Pandilla-Arte-y-Cultura-482977258898743/" TargetMode="External"/><Relationship Id="rId111" Type="http://schemas.openxmlformats.org/officeDocument/2006/relationships/hyperlink" Target="https://www.facebook.com/sirviendo.al.pueblo.de.todo.corazon/" TargetMode="External"/><Relationship Id="rId153" Type="http://schemas.openxmlformats.org/officeDocument/2006/relationships/hyperlink" Target="https://www.facebook.com/REDMAA2012/" TargetMode="External"/><Relationship Id="rId195" Type="http://schemas.openxmlformats.org/officeDocument/2006/relationships/hyperlink" Target="https://www.facebook.com/bibliotecacesarvallejo/" TargetMode="External"/><Relationship Id="rId209" Type="http://schemas.openxmlformats.org/officeDocument/2006/relationships/hyperlink" Target="https://www.facebook.com/Selvamonos/" TargetMode="External"/><Relationship Id="rId360" Type="http://schemas.openxmlformats.org/officeDocument/2006/relationships/hyperlink" Target="https://www.facebook.com/colectivodescosidoscomunicacionysaludmental" TargetMode="External"/><Relationship Id="rId416" Type="http://schemas.openxmlformats.org/officeDocument/2006/relationships/hyperlink" Target="http://twitter.com/socializarte_pe" TargetMode="External"/><Relationship Id="rId598" Type="http://schemas.openxmlformats.org/officeDocument/2006/relationships/hyperlink" Target="https://www.facebook.com/instituto-de-cultura-raices-del-peru-jaen-497694730287873/photos/?tab=album&amp;ref=page_internal" TargetMode="External"/><Relationship Id="rId220" Type="http://schemas.openxmlformats.org/officeDocument/2006/relationships/hyperlink" Target="https://www.facebook.com/TeatroIntipacha" TargetMode="External"/><Relationship Id="rId458" Type="http://schemas.openxmlformats.org/officeDocument/2006/relationships/hyperlink" Target="http://twitter.com/artessinlimite" TargetMode="External"/><Relationship Id="rId623" Type="http://schemas.openxmlformats.org/officeDocument/2006/relationships/hyperlink" Target="https://www.facebook.com/danzanteyawarchicch" TargetMode="External"/><Relationship Id="rId665" Type="http://schemas.openxmlformats.org/officeDocument/2006/relationships/hyperlink" Target="https://www.facebook.com/groups/1807282232892634/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instagram.com/caporalessanmiguel/?hl=es-la" TargetMode="External"/><Relationship Id="rId262" Type="http://schemas.openxmlformats.org/officeDocument/2006/relationships/hyperlink" Target="https://www.facebook.com/illapaKay/" TargetMode="External"/><Relationship Id="rId318" Type="http://schemas.openxmlformats.org/officeDocument/2006/relationships/hyperlink" Target="https://www.instagram.com/emabrothers/?hl=es-la" TargetMode="External"/><Relationship Id="rId525" Type="http://schemas.openxmlformats.org/officeDocument/2006/relationships/hyperlink" Target="https://www.facebook.com/marco.flores.94064" TargetMode="External"/><Relationship Id="rId567" Type="http://schemas.openxmlformats.org/officeDocument/2006/relationships/hyperlink" Target="https://www.facebook.com/TemploLasShicras" TargetMode="External"/><Relationship Id="rId732" Type="http://schemas.openxmlformats.org/officeDocument/2006/relationships/hyperlink" Target="https://www.facebook.com/espirituverdeamazonico/" TargetMode="External"/><Relationship Id="rId99" Type="http://schemas.openxmlformats.org/officeDocument/2006/relationships/hyperlink" Target="https://www.facebook.com/pardiezartesescenicas/" TargetMode="External"/><Relationship Id="rId122" Type="http://schemas.openxmlformats.org/officeDocument/2006/relationships/hyperlink" Target="https://www.facebook.com/AmbienteCriolloPeru/" TargetMode="External"/><Relationship Id="rId164" Type="http://schemas.openxmlformats.org/officeDocument/2006/relationships/hyperlink" Target="https://www.facebook.com/trujillo.epicentro/" TargetMode="External"/><Relationship Id="rId371" Type="http://schemas.openxmlformats.org/officeDocument/2006/relationships/hyperlink" Target="https://www.instagram.com/galponmza/?hl=es-la" TargetMode="External"/><Relationship Id="rId774" Type="http://schemas.openxmlformats.org/officeDocument/2006/relationships/hyperlink" Target="https://www.facebook.com/CCShipiboKonibocantagallo;" TargetMode="External"/><Relationship Id="rId427" Type="http://schemas.openxmlformats.org/officeDocument/2006/relationships/hyperlink" Target="https://www.instagram.com/espaciolibre_teatro/?hl=es-la" TargetMode="External"/><Relationship Id="rId469" Type="http://schemas.openxmlformats.org/officeDocument/2006/relationships/hyperlink" Target="https://www.facebook.com/Asociacion-Cultural-Juventud-2-De-Mayo-535207933191183/?ref=page_internal" TargetMode="External"/><Relationship Id="rId634" Type="http://schemas.openxmlformats.org/officeDocument/2006/relationships/hyperlink" Target="https://www.facebook.com/asociacionqosqomaki" TargetMode="External"/><Relationship Id="rId676" Type="http://schemas.openxmlformats.org/officeDocument/2006/relationships/hyperlink" Target="https://www.facebook.com/crescendopacas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http://www.andodanzando.org/" TargetMode="External"/><Relationship Id="rId273" Type="http://schemas.openxmlformats.org/officeDocument/2006/relationships/hyperlink" Target="https://www.facebook.com/AsocCulturalVillarreal" TargetMode="External"/><Relationship Id="rId329" Type="http://schemas.openxmlformats.org/officeDocument/2006/relationships/hyperlink" Target="https://www.facebook.com/cijacperu/" TargetMode="External"/><Relationship Id="rId480" Type="http://schemas.openxmlformats.org/officeDocument/2006/relationships/hyperlink" Target="http://facebook.com/ccfiestasdelperu" TargetMode="External"/><Relationship Id="rId536" Type="http://schemas.openxmlformats.org/officeDocument/2006/relationships/hyperlink" Target="http://www.patronatomachupicchu.org/" TargetMode="External"/><Relationship Id="rId701" Type="http://schemas.openxmlformats.org/officeDocument/2006/relationships/hyperlink" Target="https://twitter.com/danza_las?s=09" TargetMode="External"/><Relationship Id="rId68" Type="http://schemas.openxmlformats.org/officeDocument/2006/relationships/hyperlink" Target="https://www.facebook.com/Microcine-Chaski-Jose-Maria-Arguedas-172846522815883/" TargetMode="External"/><Relationship Id="rId133" Type="http://schemas.openxmlformats.org/officeDocument/2006/relationships/hyperlink" Target="https://www.facebook.com/tukuyyawar.balletdedanzas" TargetMode="External"/><Relationship Id="rId175" Type="http://schemas.openxmlformats.org/officeDocument/2006/relationships/hyperlink" Target="https://www.facebook.com/tonderopiuranidad/" TargetMode="External"/><Relationship Id="rId340" Type="http://schemas.openxmlformats.org/officeDocument/2006/relationships/hyperlink" Target="https://www.facebook.com/acermontaniaperu?_rdc=1&amp;_rdr" TargetMode="External"/><Relationship Id="rId578" Type="http://schemas.openxmlformats.org/officeDocument/2006/relationships/hyperlink" Target="https://www.instagram.com/criollosdelperu/" TargetMode="External"/><Relationship Id="rId743" Type="http://schemas.openxmlformats.org/officeDocument/2006/relationships/hyperlink" Target="https://www.instagram.com/ashantiperu/" TargetMode="External"/><Relationship Id="rId785" Type="http://schemas.openxmlformats.org/officeDocument/2006/relationships/hyperlink" Target="https://www.facebook.com/people/SUY-Arte-Shipibo-de-las-madres-artesanas-de-Cantagallo/100063985655801/" TargetMode="External"/><Relationship Id="rId200" Type="http://schemas.openxmlformats.org/officeDocument/2006/relationships/hyperlink" Target="https://www.facebook.com/Teatrovivoperu/" TargetMode="External"/><Relationship Id="rId382" Type="http://schemas.openxmlformats.org/officeDocument/2006/relationships/hyperlink" Target="https://www.facebook.com/Solnakanu-Para-Siempre-1537186563000584/" TargetMode="External"/><Relationship Id="rId438" Type="http://schemas.openxmlformats.org/officeDocument/2006/relationships/hyperlink" Target="mailto:Lizarq17@hotmail.com" TargetMode="External"/><Relationship Id="rId603" Type="http://schemas.openxmlformats.org/officeDocument/2006/relationships/hyperlink" Target="https://www.facebook.com/medulateatroeinv" TargetMode="External"/><Relationship Id="rId645" Type="http://schemas.openxmlformats.org/officeDocument/2006/relationships/hyperlink" Target="https://twitter.com/cinekinesiscc" TargetMode="External"/><Relationship Id="rId687" Type="http://schemas.openxmlformats.org/officeDocument/2006/relationships/hyperlink" Target="https://www.facebook.com/artistaschepenanos/" TargetMode="External"/><Relationship Id="rId242" Type="http://schemas.openxmlformats.org/officeDocument/2006/relationships/hyperlink" Target="mailto:fuerzamochica@gmail.com" TargetMode="External"/><Relationship Id="rId284" Type="http://schemas.openxmlformats.org/officeDocument/2006/relationships/hyperlink" Target="https://www.facebook.com/asociacionunbreakable/" TargetMode="External"/><Relationship Id="rId491" Type="http://schemas.openxmlformats.org/officeDocument/2006/relationships/hyperlink" Target="https://www.facebook.com/hatunkayku" TargetMode="External"/><Relationship Id="rId505" Type="http://schemas.openxmlformats.org/officeDocument/2006/relationships/hyperlink" Target="https://www.facebook.com/estampasdemigranperu/" TargetMode="External"/><Relationship Id="rId712" Type="http://schemas.openxmlformats.org/officeDocument/2006/relationships/hyperlink" Target="https://www.facebook.com/groups/929439344145382/?ref=share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instagram.com/lanuevasemilla_centrocultural/?hl=es-la" TargetMode="External"/><Relationship Id="rId102" Type="http://schemas.openxmlformats.org/officeDocument/2006/relationships/hyperlink" Target="https://www.facebook.com/StandUpHyo/" TargetMode="External"/><Relationship Id="rId144" Type="http://schemas.openxmlformats.org/officeDocument/2006/relationships/hyperlink" Target="https://www.facebook.com/correteando.titeres/" TargetMode="External"/><Relationship Id="rId547" Type="http://schemas.openxmlformats.org/officeDocument/2006/relationships/hyperlink" Target="https://festivalconstruye2011.blogspot.com/" TargetMode="External"/><Relationship Id="rId589" Type="http://schemas.openxmlformats.org/officeDocument/2006/relationships/hyperlink" Target="https://www.facebook.com/HATARY.LLACTA" TargetMode="External"/><Relationship Id="rId754" Type="http://schemas.openxmlformats.org/officeDocument/2006/relationships/hyperlink" Target="https://www.facebook.com/profile.php?id=100068316791944" TargetMode="External"/><Relationship Id="rId90" Type="http://schemas.openxmlformats.org/officeDocument/2006/relationships/hyperlink" Target="https://www.facebook.com/MovimientoSemillasOficial/" TargetMode="External"/><Relationship Id="rId186" Type="http://schemas.openxmlformats.org/officeDocument/2006/relationships/hyperlink" Target="https://www.facebook.com/CuatroGatos.AC/" TargetMode="External"/><Relationship Id="rId351" Type="http://schemas.openxmlformats.org/officeDocument/2006/relationships/hyperlink" Target="https://www.instagram.com/mandalaong/" TargetMode="External"/><Relationship Id="rId393" Type="http://schemas.openxmlformats.org/officeDocument/2006/relationships/hyperlink" Target="https://grupodeteatromadero.wordpress.com/" TargetMode="External"/><Relationship Id="rId407" Type="http://schemas.openxmlformats.org/officeDocument/2006/relationships/hyperlink" Target="http://twitter.com/hcocantaybaila" TargetMode="External"/><Relationship Id="rId449" Type="http://schemas.openxmlformats.org/officeDocument/2006/relationships/hyperlink" Target="https://www.facebook.com/ccfraymiperu/" TargetMode="External"/><Relationship Id="rId614" Type="http://schemas.openxmlformats.org/officeDocument/2006/relationships/hyperlink" Target="https://www.facebook.com/pg/centro-cultural-taki-danza-oficicial-328008670703667/about/?ref=page_internal" TargetMode="External"/><Relationship Id="rId656" Type="http://schemas.openxmlformats.org/officeDocument/2006/relationships/hyperlink" Target="https://www.facebook.com/mafia-chola-282062282477785" TargetMode="External"/><Relationship Id="rId211" Type="http://schemas.openxmlformats.org/officeDocument/2006/relationships/hyperlink" Target="https://www.facebook.com/Los-Pinchudos-889873144538911/" TargetMode="External"/><Relationship Id="rId253" Type="http://schemas.openxmlformats.org/officeDocument/2006/relationships/hyperlink" Target="https://www.facebook.com/AsociacionCulturalPachamama/" TargetMode="External"/><Relationship Id="rId295" Type="http://schemas.openxmlformats.org/officeDocument/2006/relationships/hyperlink" Target="http://validarte.blogspot.com/" TargetMode="External"/><Relationship Id="rId309" Type="http://schemas.openxmlformats.org/officeDocument/2006/relationships/hyperlink" Target="http://ruricanchomilenario.blogspot.com/" TargetMode="External"/><Relationship Id="rId460" Type="http://schemas.openxmlformats.org/officeDocument/2006/relationships/hyperlink" Target="https://www.facebook.com/bilyeliotorg" TargetMode="External"/><Relationship Id="rId516" Type="http://schemas.openxmlformats.org/officeDocument/2006/relationships/hyperlink" Target="https://www.instagram.com/festival.santa/" TargetMode="External"/><Relationship Id="rId698" Type="http://schemas.openxmlformats.org/officeDocument/2006/relationships/hyperlink" Target="https://www.facebook.com/emergentesdelmar/?ref=page_internal" TargetMode="External"/><Relationship Id="rId48" Type="http://schemas.openxmlformats.org/officeDocument/2006/relationships/hyperlink" Target="http://aharequipa.blogspot.com/?fbclid=IwAR0srp1yGLMIyV_oCtOh_eRzdM6gbE68xB2HKUgCm7vIJBqZ-SJ3AAcn_FA" TargetMode="External"/><Relationship Id="rId113" Type="http://schemas.openxmlformats.org/officeDocument/2006/relationships/hyperlink" Target="https://www.facebook.com/inga.callao.peru/" TargetMode="External"/><Relationship Id="rId320" Type="http://schemas.openxmlformats.org/officeDocument/2006/relationships/hyperlink" Target="https://www.facebook.com/metaforateatro.metafora" TargetMode="External"/><Relationship Id="rId558" Type="http://schemas.openxmlformats.org/officeDocument/2006/relationships/hyperlink" Target="https://www.facebook.com/juanmedranocotito/" TargetMode="External"/><Relationship Id="rId723" Type="http://schemas.openxmlformats.org/officeDocument/2006/relationships/hyperlink" Target="https://www.instagram.com/acedfolkwaynasonqo/?hl=es-la" TargetMode="External"/><Relationship Id="rId765" Type="http://schemas.openxmlformats.org/officeDocument/2006/relationships/hyperlink" Target="https://sites.google.com/view/cidfcllaqtaymanta/inicio" TargetMode="External"/><Relationship Id="rId155" Type="http://schemas.openxmlformats.org/officeDocument/2006/relationships/hyperlink" Target="https://www.facebook.com/Asociaci%C3%B3n-Cultural-Luis-Hern%C3%A1n-Ram%C3%ADrez-Mendoza-239249876561403/" TargetMode="External"/><Relationship Id="rId197" Type="http://schemas.openxmlformats.org/officeDocument/2006/relationships/hyperlink" Target="https://www.facebook.com/heraldos.derockovich" TargetMode="External"/><Relationship Id="rId362" Type="http://schemas.openxmlformats.org/officeDocument/2006/relationships/hyperlink" Target="https://www.facebook.com/Asociaci%C3%B3n-cultural-artistica-per%C3%BA-chopqa-180628462100044/" TargetMode="External"/><Relationship Id="rId418" Type="http://schemas.openxmlformats.org/officeDocument/2006/relationships/hyperlink" Target="http://chaupimayo.blogspot.com/" TargetMode="External"/><Relationship Id="rId625" Type="http://schemas.openxmlformats.org/officeDocument/2006/relationships/hyperlink" Target="https://www.facebook.com/sacharunadanzacultura" TargetMode="External"/><Relationship Id="rId222" Type="http://schemas.openxmlformats.org/officeDocument/2006/relationships/hyperlink" Target="https://www.facebook.com/raicesdelperutorrejon/" TargetMode="External"/><Relationship Id="rId264" Type="http://schemas.openxmlformats.org/officeDocument/2006/relationships/hyperlink" Target="https://www.facebook.com/FarolXXHuaraz" TargetMode="External"/><Relationship Id="rId471" Type="http://schemas.openxmlformats.org/officeDocument/2006/relationships/hyperlink" Target="https://www.instagram.com/asociacion_cultural_zona_free/" TargetMode="External"/><Relationship Id="rId667" Type="http://schemas.openxmlformats.org/officeDocument/2006/relationships/hyperlink" Target="https://www.instagram.com/batucada_somdabahia/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://deciertopicante.blogspot.com/" TargetMode="External"/><Relationship Id="rId124" Type="http://schemas.openxmlformats.org/officeDocument/2006/relationships/hyperlink" Target="https://www.instagram.com/ambientecriollo/?hl=es-la" TargetMode="External"/><Relationship Id="rId527" Type="http://schemas.openxmlformats.org/officeDocument/2006/relationships/hyperlink" Target="https://www.facebook.com/folklor.este" TargetMode="External"/><Relationship Id="rId569" Type="http://schemas.openxmlformats.org/officeDocument/2006/relationships/hyperlink" Target="https://www.facebook.com/danzasymarineramiperu" TargetMode="External"/><Relationship Id="rId734" Type="http://schemas.openxmlformats.org/officeDocument/2006/relationships/hyperlink" Target="http://www.ayllunchis.com/" TargetMode="External"/><Relationship Id="rId776" Type="http://schemas.openxmlformats.org/officeDocument/2006/relationships/hyperlink" Target="https://www.facebook.com/butacabc.artistas.itinerantes" TargetMode="External"/><Relationship Id="rId70" Type="http://schemas.openxmlformats.org/officeDocument/2006/relationships/hyperlink" Target="https://www.facebook.com/Sonqo-Kusichiy-427084187453511/" TargetMode="External"/><Relationship Id="rId166" Type="http://schemas.openxmlformats.org/officeDocument/2006/relationships/hyperlink" Target="https://www.facebook.com/lagartoazulproducciones/" TargetMode="External"/><Relationship Id="rId331" Type="http://schemas.openxmlformats.org/officeDocument/2006/relationships/hyperlink" Target="https://laboratoriokintuayac.wixsite.com/festivalyuyarispa" TargetMode="External"/><Relationship Id="rId373" Type="http://schemas.openxmlformats.org/officeDocument/2006/relationships/hyperlink" Target="http://www.facebook.com/ruwasunchis" TargetMode="External"/><Relationship Id="rId429" Type="http://schemas.openxmlformats.org/officeDocument/2006/relationships/hyperlink" Target="https://www.facebook.com/latarumba/" TargetMode="External"/><Relationship Id="rId580" Type="http://schemas.openxmlformats.org/officeDocument/2006/relationships/hyperlink" Target="https://www.facebook.com/autenticascachuy/" TargetMode="External"/><Relationship Id="rId636" Type="http://schemas.openxmlformats.org/officeDocument/2006/relationships/hyperlink" Target="https://www.facebook.com/urin.qanchis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https://www.instagram.com/andodanzando/" TargetMode="External"/><Relationship Id="rId440" Type="http://schemas.openxmlformats.org/officeDocument/2006/relationships/hyperlink" Target="https://www.youtube.com/channel/UCJIdCA7VFgZQvluYTqawBsA" TargetMode="External"/><Relationship Id="rId678" Type="http://schemas.openxmlformats.org/officeDocument/2006/relationships/hyperlink" Target="https://www.instagram.com/crescendo.pacasmayo/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300" Type="http://schemas.openxmlformats.org/officeDocument/2006/relationships/hyperlink" Target="http://www.facebook.com/pages/Proyecto-Fotogr%C3%A1fico-Pinhole-Verte-MirArte/177820945594579" TargetMode="External"/><Relationship Id="rId482" Type="http://schemas.openxmlformats.org/officeDocument/2006/relationships/hyperlink" Target="https://www.instagram.com/qikyusisaperu/?hl=es-la" TargetMode="External"/><Relationship Id="rId538" Type="http://schemas.openxmlformats.org/officeDocument/2006/relationships/hyperlink" Target="https://www.youtube.com/channel/uc5yzegmqadlwkbd0uvu15bg" TargetMode="External"/><Relationship Id="rId703" Type="http://schemas.openxmlformats.org/officeDocument/2006/relationships/hyperlink" Target="https://www.instagram.com/invites/contact/?i=aokj36gi7xcx&amp;utm_content=eexuui7" TargetMode="External"/><Relationship Id="rId745" Type="http://schemas.openxmlformats.org/officeDocument/2006/relationships/hyperlink" Target="https://www.facebook.com/kallpacultural/" TargetMode="External"/><Relationship Id="rId81" Type="http://schemas.openxmlformats.org/officeDocument/2006/relationships/hyperlink" Target="https://www.facebook.com/Centro-Cultural-Rezistencia-388053001342909/" TargetMode="External"/><Relationship Id="rId135" Type="http://schemas.openxmlformats.org/officeDocument/2006/relationships/hyperlink" Target="https://www.facebook.com/barriodignosjl" TargetMode="External"/><Relationship Id="rId177" Type="http://schemas.openxmlformats.org/officeDocument/2006/relationships/hyperlink" Target="https://www.facebook.com/centroculturalcentenario/" TargetMode="External"/><Relationship Id="rId342" Type="http://schemas.openxmlformats.org/officeDocument/2006/relationships/hyperlink" Target="https://www.facebook.com/algovipasaR?ref=ts&amp;fref=ts" TargetMode="External"/><Relationship Id="rId384" Type="http://schemas.openxmlformats.org/officeDocument/2006/relationships/hyperlink" Target="https://www.facebook.com/Cuarto-Menguante-Teatro-Cajamarca-1666535583647482/" TargetMode="External"/><Relationship Id="rId591" Type="http://schemas.openxmlformats.org/officeDocument/2006/relationships/hyperlink" Target="https://web.facebook.com/proscenium.pe" TargetMode="External"/><Relationship Id="rId605" Type="http://schemas.openxmlformats.org/officeDocument/2006/relationships/hyperlink" Target="https://www.instagram.com/medula_teatro/" TargetMode="External"/><Relationship Id="rId787" Type="http://schemas.openxmlformats.org/officeDocument/2006/relationships/hyperlink" Target="https://www.facebook.com/profile.php?id=100066339986995;" TargetMode="External"/><Relationship Id="rId202" Type="http://schemas.openxmlformats.org/officeDocument/2006/relationships/hyperlink" Target="https://www.facebook.com/elvis.chugna.9" TargetMode="External"/><Relationship Id="rId244" Type="http://schemas.openxmlformats.org/officeDocument/2006/relationships/hyperlink" Target="mailto:patricia.mendoza.lopez@gmail.com" TargetMode="External"/><Relationship Id="rId647" Type="http://schemas.openxmlformats.org/officeDocument/2006/relationships/hyperlink" Target="https://www.instagram.com/cinekinesiscineclub/" TargetMode="External"/><Relationship Id="rId689" Type="http://schemas.openxmlformats.org/officeDocument/2006/relationships/hyperlink" Target="https://www.facebook.com/centro-cultural-pando-112342986788820" TargetMode="External"/><Relationship Id="rId39" Type="http://schemas.openxmlformats.org/officeDocument/2006/relationships/hyperlink" Target="http://www.fraymasias.com/" TargetMode="External"/><Relationship Id="rId286" Type="http://schemas.openxmlformats.org/officeDocument/2006/relationships/hyperlink" Target="https://www.facebook.com/CineElCentro/" TargetMode="External"/><Relationship Id="rId451" Type="http://schemas.openxmlformats.org/officeDocument/2006/relationships/hyperlink" Target="https://www.youtube.com/channel/UC-GrgOFDOr3gQx9QWDPxBAw" TargetMode="External"/><Relationship Id="rId493" Type="http://schemas.openxmlformats.org/officeDocument/2006/relationships/hyperlink" Target="https://www.facebook.com/hatunkayku" TargetMode="External"/><Relationship Id="rId507" Type="http://schemas.openxmlformats.org/officeDocument/2006/relationships/hyperlink" Target="https://www.facebook.com/cristianivan.castilloreyes" TargetMode="External"/><Relationship Id="rId549" Type="http://schemas.openxmlformats.org/officeDocument/2006/relationships/hyperlink" Target="https://www.facebook.com/construye.festivalconstruye" TargetMode="External"/><Relationship Id="rId714" Type="http://schemas.openxmlformats.org/officeDocument/2006/relationships/hyperlink" Target="http://hoja-sagrada.webnode.pe/" TargetMode="External"/><Relationship Id="rId756" Type="http://schemas.openxmlformats.org/officeDocument/2006/relationships/hyperlink" Target="https://felix5858.wixsite.com/nativosdelperu" TargetMode="External"/><Relationship Id="rId50" Type="http://schemas.openxmlformats.org/officeDocument/2006/relationships/hyperlink" Target="https://www.epaperu.blogspot.com/" TargetMode="External"/><Relationship Id="rId104" Type="http://schemas.openxmlformats.org/officeDocument/2006/relationships/hyperlink" Target="https://www.facebook.com/Asociaci%C3%B3n-de-Mujeres-Artesanas-Virgen-del-Perpetuo-Socorro-Narihual%C3%A1-689111767965408/" TargetMode="External"/><Relationship Id="rId146" Type="http://schemas.openxmlformats.org/officeDocument/2006/relationships/hyperlink" Target="https://www.facebook.com/profile.php?id=100010517476660" TargetMode="External"/><Relationship Id="rId188" Type="http://schemas.openxmlformats.org/officeDocument/2006/relationships/hyperlink" Target="https://www.facebook.com/Microcine-Chaski-Cinetiquetas-164315643675151/" TargetMode="External"/><Relationship Id="rId311" Type="http://schemas.openxmlformats.org/officeDocument/2006/relationships/hyperlink" Target="https://twitter.com/ruricanchoic?lang=es" TargetMode="External"/><Relationship Id="rId353" Type="http://schemas.openxmlformats.org/officeDocument/2006/relationships/hyperlink" Target="https://www.facebook.com/cono.arte.50" TargetMode="External"/><Relationship Id="rId395" Type="http://schemas.openxmlformats.org/officeDocument/2006/relationships/hyperlink" Target="https://www.youtube.com/channel/UConkDJLZTx2CGbmZyzOFwyA" TargetMode="External"/><Relationship Id="rId409" Type="http://schemas.openxmlformats.org/officeDocument/2006/relationships/hyperlink" Target="https://web.facebook.com/SantaAnaAucara/" TargetMode="External"/><Relationship Id="rId560" Type="http://schemas.openxmlformats.org/officeDocument/2006/relationships/hyperlink" Target="https://www.facebook.com/search/top?q=audaces%20teatro%20audaces%20teatro" TargetMode="External"/><Relationship Id="rId92" Type="http://schemas.openxmlformats.org/officeDocument/2006/relationships/hyperlink" Target="https://www.facebook.com/lamanchataller/" TargetMode="External"/><Relationship Id="rId213" Type="http://schemas.openxmlformats.org/officeDocument/2006/relationships/hyperlink" Target="https://www.facebook.com/YapaFilmsAudiovisuales/" TargetMode="External"/><Relationship Id="rId420" Type="http://schemas.openxmlformats.org/officeDocument/2006/relationships/hyperlink" Target="https://www.youtube.com/user/Chaupimayo1" TargetMode="External"/><Relationship Id="rId616" Type="http://schemas.openxmlformats.org/officeDocument/2006/relationships/hyperlink" Target="https://www.youtube.com/channel/ucgzj0t4-lxgf1ylkgsrehtq" TargetMode="External"/><Relationship Id="rId658" Type="http://schemas.openxmlformats.org/officeDocument/2006/relationships/hyperlink" Target="https://www.facebook.com/miskywayramw" TargetMode="External"/><Relationship Id="rId255" Type="http://schemas.openxmlformats.org/officeDocument/2006/relationships/hyperlink" Target="https://www.facebook.com/voladoracasa/" TargetMode="External"/><Relationship Id="rId297" Type="http://schemas.openxmlformats.org/officeDocument/2006/relationships/hyperlink" Target="https://twitter.com/ValidArte" TargetMode="External"/><Relationship Id="rId462" Type="http://schemas.openxmlformats.org/officeDocument/2006/relationships/hyperlink" Target="https://www.facebook.com/Grupo-Art%C3%ADstico-Cultural-Fina-Estampa-280036662690371/" TargetMode="External"/><Relationship Id="rId518" Type="http://schemas.openxmlformats.org/officeDocument/2006/relationships/hyperlink" Target="https://www.facebook.com/peru.danzante" TargetMode="External"/><Relationship Id="rId725" Type="http://schemas.openxmlformats.org/officeDocument/2006/relationships/hyperlink" Target="https://www.facebook.com/TaruTejidos/" TargetMode="External"/><Relationship Id="rId115" Type="http://schemas.openxmlformats.org/officeDocument/2006/relationships/hyperlink" Target="https://www.facebook.com/vasoscomunicantes.org/?ref=br_rs" TargetMode="External"/><Relationship Id="rId157" Type="http://schemas.openxmlformats.org/officeDocument/2006/relationships/hyperlink" Target="https://www.facebook.com/TiempodecuentosPeru/" TargetMode="External"/><Relationship Id="rId322" Type="http://schemas.openxmlformats.org/officeDocument/2006/relationships/hyperlink" Target="https://gabufproducciones.wixsite.com/home" TargetMode="External"/><Relationship Id="rId364" Type="http://schemas.openxmlformats.org/officeDocument/2006/relationships/hyperlink" Target="https://www.facebook.com/FestivalElArtedelSol/" TargetMode="External"/><Relationship Id="rId767" Type="http://schemas.openxmlformats.org/officeDocument/2006/relationships/hyperlink" Target="https://www.facebook.com/CentroArtisticoyCulturalRenacer" TargetMode="External"/><Relationship Id="rId61" Type="http://schemas.openxmlformats.org/officeDocument/2006/relationships/hyperlink" Target="http://www.erartperu.org/" TargetMode="External"/><Relationship Id="rId199" Type="http://schemas.openxmlformats.org/officeDocument/2006/relationships/hyperlink" Target="https://www.facebook.com/tarbol.teatrodetiteres/" TargetMode="External"/><Relationship Id="rId571" Type="http://schemas.openxmlformats.org/officeDocument/2006/relationships/hyperlink" Target="https://web.facebook.com/rdp.chepen" TargetMode="External"/><Relationship Id="rId627" Type="http://schemas.openxmlformats.org/officeDocument/2006/relationships/hyperlink" Target="https://youtu.be/8q3o7r0yrdo" TargetMode="External"/><Relationship Id="rId669" Type="http://schemas.openxmlformats.org/officeDocument/2006/relationships/hyperlink" Target="https://www.facebook.com/CRDC-Jaqaru-Per%C3%BA-346056920077176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Pasco-Cultura-Yarovillca-1952728721670067/" TargetMode="External"/><Relationship Id="rId266" Type="http://schemas.openxmlformats.org/officeDocument/2006/relationships/hyperlink" Target="https://www.facebook.com/flordeloto.asociacion/" TargetMode="External"/><Relationship Id="rId431" Type="http://schemas.openxmlformats.org/officeDocument/2006/relationships/hyperlink" Target="https://www.youtube.com/channel/UC38mbBz2jT0rzbG8dJENbag" TargetMode="External"/><Relationship Id="rId473" Type="http://schemas.openxmlformats.org/officeDocument/2006/relationships/hyperlink" Target="https://www.facebook.com/Centro-Social-Musical-Felipe-Pinglo-Alva-1868912163203115/" TargetMode="External"/><Relationship Id="rId529" Type="http://schemas.openxmlformats.org/officeDocument/2006/relationships/hyperlink" Target="http://www.carpetarayada.com/" TargetMode="External"/><Relationship Id="rId680" Type="http://schemas.openxmlformats.org/officeDocument/2006/relationships/hyperlink" Target="https://www.youtube.com/channel/uc0ls7g4d9y1asdk1saf4qoa" TargetMode="External"/><Relationship Id="rId736" Type="http://schemas.openxmlformats.org/officeDocument/2006/relationships/hyperlink" Target="https://instagram.com/ayllunchis?igshid=YmMyMTA2M2Y=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facebook.com/estacionproduccionesygrupodeteatro" TargetMode="External"/><Relationship Id="rId168" Type="http://schemas.openxmlformats.org/officeDocument/2006/relationships/hyperlink" Target="https://www.facebook.com/artrestaurocusco/" TargetMode="External"/><Relationship Id="rId333" Type="http://schemas.openxmlformats.org/officeDocument/2006/relationships/hyperlink" Target="https://www.youtube.com/channel/UC3NvJ5S8J5vNvIeZcCVYvVQ" TargetMode="External"/><Relationship Id="rId540" Type="http://schemas.openxmlformats.org/officeDocument/2006/relationships/hyperlink" Target="https://www.facebook.com/amanecer.yauyos" TargetMode="External"/><Relationship Id="rId778" Type="http://schemas.openxmlformats.org/officeDocument/2006/relationships/hyperlink" Target="https://www.instagram.com/butacabc.artistas.itinerantes/" TargetMode="External"/><Relationship Id="rId72" Type="http://schemas.openxmlformats.org/officeDocument/2006/relationships/hyperlink" Target="https://www.facebook.com/MicrocineChaskiApurimac/" TargetMode="External"/><Relationship Id="rId375" Type="http://schemas.openxmlformats.org/officeDocument/2006/relationships/hyperlink" Target="http://www.youtube.com/user/Ruwasunchis" TargetMode="External"/><Relationship Id="rId582" Type="http://schemas.openxmlformats.org/officeDocument/2006/relationships/hyperlink" Target="https://www.youtube.com/channel/ucvxlvojgx9wulfdg4nciplq" TargetMode="External"/><Relationship Id="rId638" Type="http://schemas.openxmlformats.org/officeDocument/2006/relationships/hyperlink" Target="https://www.facebook.com/grupo-folklorico-pasion-y-sentimiento-cultural-253744328108266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impulsaasociacionsociocultural.wordpress.com/" TargetMode="External"/><Relationship Id="rId277" Type="http://schemas.openxmlformats.org/officeDocument/2006/relationships/hyperlink" Target="https://www.instagram.com/aceclaroscuro/?hl=es-la" TargetMode="External"/><Relationship Id="rId400" Type="http://schemas.openxmlformats.org/officeDocument/2006/relationships/hyperlink" Target="http://www.facebook.com/simbiontes.peru" TargetMode="External"/><Relationship Id="rId442" Type="http://schemas.openxmlformats.org/officeDocument/2006/relationships/hyperlink" Target="https://www.facebook.com/profile.php?id=100009986178801" TargetMode="External"/><Relationship Id="rId484" Type="http://schemas.openxmlformats.org/officeDocument/2006/relationships/hyperlink" Target="http://www.instagram.com/betesdacrew/" TargetMode="External"/><Relationship Id="rId705" Type="http://schemas.openxmlformats.org/officeDocument/2006/relationships/hyperlink" Target="https://www.youtube.com/c/kallpatusuyllaqta" TargetMode="External"/><Relationship Id="rId137" Type="http://schemas.openxmlformats.org/officeDocument/2006/relationships/hyperlink" Target="https://www.youtube.com/channel/UClJhs6P2tQu6ONm9m0go0mw" TargetMode="External"/><Relationship Id="rId302" Type="http://schemas.openxmlformats.org/officeDocument/2006/relationships/hyperlink" Target="https://www.facebook.com/pages/category/School/La-Escuela-Declara-258322450989409/" TargetMode="External"/><Relationship Id="rId344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691" Type="http://schemas.openxmlformats.org/officeDocument/2006/relationships/hyperlink" Target="https://www.youtube.com/channel/ucawnspk1a4qx3coqpz6ebnq" TargetMode="External"/><Relationship Id="rId747" Type="http://schemas.openxmlformats.org/officeDocument/2006/relationships/hyperlink" Target="mailto:giber.garcia@gmail.com" TargetMode="External"/><Relationship Id="rId789" Type="http://schemas.openxmlformats.org/officeDocument/2006/relationships/hyperlink" Target="https://www.facebook.com/coaylloidentidadycultura/" TargetMode="External"/><Relationship Id="rId41" Type="http://schemas.openxmlformats.org/officeDocument/2006/relationships/hyperlink" Target="http://www.waytay.com/" TargetMode="External"/><Relationship Id="rId83" Type="http://schemas.openxmlformats.org/officeDocument/2006/relationships/hyperlink" Target="https://www.facebook.com/fredyruben.panduro" TargetMode="External"/><Relationship Id="rId179" Type="http://schemas.openxmlformats.org/officeDocument/2006/relationships/hyperlink" Target="https://www.facebook.com/PCYShungos/" TargetMode="External"/><Relationship Id="rId386" Type="http://schemas.openxmlformats.org/officeDocument/2006/relationships/hyperlink" Target="https://www.facebook.com/Asociaci%C3%B3n-Cultural-Surca-Ayacucho-Per%C3%BA-255571508107402/" TargetMode="External"/><Relationship Id="rId551" Type="http://schemas.openxmlformats.org/officeDocument/2006/relationships/hyperlink" Target="https://m.youtube.com/channel/ucei2m--8k7tckmjoh0ipskq" TargetMode="External"/><Relationship Id="rId593" Type="http://schemas.openxmlformats.org/officeDocument/2006/relationships/hyperlink" Target="https://www.instagram.com/asociacion_cultural_teatrando/" TargetMode="External"/><Relationship Id="rId607" Type="http://schemas.openxmlformats.org/officeDocument/2006/relationships/hyperlink" Target="https://www.facebook.com/arcaeducacion" TargetMode="External"/><Relationship Id="rId649" Type="http://schemas.openxmlformats.org/officeDocument/2006/relationships/hyperlink" Target="https://www.facebook.com/asociaci%c3%b3n-c-llaqta-101652358474523" TargetMode="External"/><Relationship Id="rId190" Type="http://schemas.openxmlformats.org/officeDocument/2006/relationships/hyperlink" Target="https://www.instagram.com/haciendopueblo/?hl=es-la" TargetMode="External"/><Relationship Id="rId204" Type="http://schemas.openxmlformats.org/officeDocument/2006/relationships/hyperlink" Target="https://www.facebook.com/HatunRunakuna" TargetMode="External"/><Relationship Id="rId246" Type="http://schemas.openxmlformats.org/officeDocument/2006/relationships/hyperlink" Target="mailto:movimientoculturaltardesdearte@outlook.com" TargetMode="External"/><Relationship Id="rId288" Type="http://schemas.openxmlformats.org/officeDocument/2006/relationships/hyperlink" Target="https://www.facebook.com/asociacioncultural.kuyaykimperu" TargetMode="External"/><Relationship Id="rId411" Type="http://schemas.openxmlformats.org/officeDocument/2006/relationships/hyperlink" Target="https://www.facebook.com/proyecto.teatro.huancayo" TargetMode="External"/><Relationship Id="rId453" Type="http://schemas.openxmlformats.org/officeDocument/2006/relationships/hyperlink" Target="https://www.facebook.com/larestinga.asociacion/" TargetMode="External"/><Relationship Id="rId509" Type="http://schemas.openxmlformats.org/officeDocument/2006/relationships/hyperlink" Target="https://www.youtube.com/channel/uciykdkyutapk6afjnewda7a" TargetMode="External"/><Relationship Id="rId660" Type="http://schemas.openxmlformats.org/officeDocument/2006/relationships/hyperlink" Target="https://www.facebook.com/artevivoeventos" TargetMode="External"/><Relationship Id="rId106" Type="http://schemas.openxmlformats.org/officeDocument/2006/relationships/hyperlink" Target="https://www.facebook.com/Portavoz-Per%C3%BA-1706890546259438/" TargetMode="External"/><Relationship Id="rId313" Type="http://schemas.openxmlformats.org/officeDocument/2006/relationships/hyperlink" Target="http://www.facebook.com/nomadas.peru?fref=ts" TargetMode="External"/><Relationship Id="rId495" Type="http://schemas.openxmlformats.org/officeDocument/2006/relationships/hyperlink" Target="https://www.facebook.com/elclubdeldibujotallerdearte/" TargetMode="External"/><Relationship Id="rId716" Type="http://schemas.openxmlformats.org/officeDocument/2006/relationships/hyperlink" Target="https://twitter.com/juega_peru" TargetMode="External"/><Relationship Id="rId758" Type="http://schemas.openxmlformats.org/officeDocument/2006/relationships/hyperlink" Target="https://www.facebook.com/valorciudadanoperu/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arcerojoperu/" TargetMode="External"/><Relationship Id="rId94" Type="http://schemas.openxmlformats.org/officeDocument/2006/relationships/hyperlink" Target="mailto:asociacionculturalidentidad@gmail.com" TargetMode="External"/><Relationship Id="rId148" Type="http://schemas.openxmlformats.org/officeDocument/2006/relationships/hyperlink" Target="https://www.facebook.com/profile.php?id=100010470077259" TargetMode="External"/><Relationship Id="rId355" Type="http://schemas.openxmlformats.org/officeDocument/2006/relationships/hyperlink" Target="https://www.facebook.com/pg/conjuntoquenual" TargetMode="External"/><Relationship Id="rId397" Type="http://schemas.openxmlformats.org/officeDocument/2006/relationships/hyperlink" Target="http://juglarcusco.blogspot.com/" TargetMode="External"/><Relationship Id="rId520" Type="http://schemas.openxmlformats.org/officeDocument/2006/relationships/hyperlink" Target="https://www.facebook.com/profile.php?id=100011185783572" TargetMode="External"/><Relationship Id="rId562" Type="http://schemas.openxmlformats.org/officeDocument/2006/relationships/hyperlink" Target="https://www.facebook.com/docuperu/" TargetMode="External"/><Relationship Id="rId618" Type="http://schemas.openxmlformats.org/officeDocument/2006/relationships/hyperlink" Target="https://www.facebook.com/sentimientoperuhuacho/" TargetMode="External"/><Relationship Id="rId215" Type="http://schemas.openxmlformats.org/officeDocument/2006/relationships/hyperlink" Target="https://www.facebook.com/promotorakusywilka/" TargetMode="External"/><Relationship Id="rId257" Type="http://schemas.openxmlformats.org/officeDocument/2006/relationships/hyperlink" Target="https://www.facebook.com/APLIJ-Nacional-Per%C3%BA-501865060332165/" TargetMode="External"/><Relationship Id="rId422" Type="http://schemas.openxmlformats.org/officeDocument/2006/relationships/hyperlink" Target="http://www.youtube.com/channel/UCJjthlBkW-9JWedCGTLFO4A" TargetMode="External"/><Relationship Id="rId464" Type="http://schemas.openxmlformats.org/officeDocument/2006/relationships/hyperlink" Target="https://www.facebook.com/AACARTDANCEPERU" TargetMode="External"/><Relationship Id="rId299" Type="http://schemas.openxmlformats.org/officeDocument/2006/relationships/hyperlink" Target="http://www.validarte.org/" TargetMode="External"/><Relationship Id="rId727" Type="http://schemas.openxmlformats.org/officeDocument/2006/relationships/hyperlink" Target="https://www.facebook.com/Centro-Cultural-Folcl%C3%B3rico-Sumaq-Wayra-459201441529725" TargetMode="External"/><Relationship Id="rId63" Type="http://schemas.openxmlformats.org/officeDocument/2006/relationships/hyperlink" Target="https://www.facebook.com/AsocCultMayoruna/" TargetMode="External"/><Relationship Id="rId159" Type="http://schemas.openxmlformats.org/officeDocument/2006/relationships/hyperlink" Target="https://www.facebook.com/Zanquimbalista/" TargetMode="External"/><Relationship Id="rId366" Type="http://schemas.openxmlformats.org/officeDocument/2006/relationships/hyperlink" Target="http://www.la-combi.com/" TargetMode="External"/><Relationship Id="rId573" Type="http://schemas.openxmlformats.org/officeDocument/2006/relationships/hyperlink" Target="https://www.instagram.com/invites/contact/?i=oim69kk3yu34&amp;utm_content=nv77ns" TargetMode="External"/><Relationship Id="rId780" Type="http://schemas.openxmlformats.org/officeDocument/2006/relationships/hyperlink" Target="https://www.instagram.com/transartefestival/" TargetMode="External"/><Relationship Id="rId226" Type="http://schemas.openxmlformats.org/officeDocument/2006/relationships/hyperlink" Target="http://www.iadiperu.jimdo.com/" TargetMode="External"/><Relationship Id="rId433" Type="http://schemas.openxmlformats.org/officeDocument/2006/relationships/hyperlink" Target="mailto:lamasmanta2@hotmail.com" TargetMode="External"/><Relationship Id="rId640" Type="http://schemas.openxmlformats.org/officeDocument/2006/relationships/hyperlink" Target="https://linktr.ee/colectivo.reba" TargetMode="External"/><Relationship Id="rId738" Type="http://schemas.openxmlformats.org/officeDocument/2006/relationships/hyperlink" Target="mailto:jramirez@ashantiperu.org" TargetMode="External"/><Relationship Id="rId74" Type="http://schemas.openxmlformats.org/officeDocument/2006/relationships/hyperlink" Target="https://www.facebook.com/codepacmaoficial/" TargetMode="External"/><Relationship Id="rId377" Type="http://schemas.openxmlformats.org/officeDocument/2006/relationships/hyperlink" Target="http://www.youtube.com/channel/UCVOeYoTKJUE9Lx6bPi4-RqQ" TargetMode="External"/><Relationship Id="rId500" Type="http://schemas.openxmlformats.org/officeDocument/2006/relationships/hyperlink" Target="https://www.facebook.com/comunespacio-861534687197730/" TargetMode="External"/><Relationship Id="rId584" Type="http://schemas.openxmlformats.org/officeDocument/2006/relationships/hyperlink" Target="https://mobile.facebook.com/profile.php?id=100003374173094&amp;ref=content_filter&amp;_rdc=1&amp;_rdr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://www.artescenicaqp.org/" TargetMode="External"/><Relationship Id="rId791" Type="http://schemas.openxmlformats.org/officeDocument/2006/relationships/hyperlink" Target="https://www.instagram.com/identidadculturalcoayllo/" TargetMode="External"/><Relationship Id="rId444" Type="http://schemas.openxmlformats.org/officeDocument/2006/relationships/hyperlink" Target="https://www.facebook.com/musoq.yawar" TargetMode="External"/><Relationship Id="rId651" Type="http://schemas.openxmlformats.org/officeDocument/2006/relationships/hyperlink" Target="https://www.amigosdelsolperu.com/" TargetMode="External"/><Relationship Id="rId749" Type="http://schemas.openxmlformats.org/officeDocument/2006/relationships/hyperlink" Target="https://www.facebook.com/asociaciondeidentidadcajabambina/" TargetMode="External"/><Relationship Id="rId290" Type="http://schemas.openxmlformats.org/officeDocument/2006/relationships/hyperlink" Target="https://www.facebook.com/Pazos-de-mujer-Creaci%C3%B3n-para-la-acci%C3%B3n-272441109958245/" TargetMode="External"/><Relationship Id="rId304" Type="http://schemas.openxmlformats.org/officeDocument/2006/relationships/hyperlink" Target="https://www.facebook.com/CHINCHA-EN-LA-HISTORIA-274809215882068/" TargetMode="External"/><Relationship Id="rId388" Type="http://schemas.openxmlformats.org/officeDocument/2006/relationships/hyperlink" Target="http://www.vichama.org/" TargetMode="External"/><Relationship Id="rId511" Type="http://schemas.openxmlformats.org/officeDocument/2006/relationships/hyperlink" Target="https://www.facebook.com/as.limateca" TargetMode="External"/><Relationship Id="rId609" Type="http://schemas.openxmlformats.org/officeDocument/2006/relationships/hyperlink" Target="https://www.facebook.com/guardianesdelahuacabellavista" TargetMode="External"/><Relationship Id="rId85" Type="http://schemas.openxmlformats.org/officeDocument/2006/relationships/hyperlink" Target="https://www.instagram.com/haciendobarriosjl/?hl=es-la" TargetMode="External"/><Relationship Id="rId150" Type="http://schemas.openxmlformats.org/officeDocument/2006/relationships/hyperlink" Target="https://www.facebook.com/cineolaya/" TargetMode="External"/><Relationship Id="rId595" Type="http://schemas.openxmlformats.org/officeDocument/2006/relationships/hyperlink" Target="https://www.facebook.com/pronilor/" TargetMode="External"/><Relationship Id="rId248" Type="http://schemas.openxmlformats.org/officeDocument/2006/relationships/hyperlink" Target="https://www.facebook.com/microcineleganadeperro/" TargetMode="External"/><Relationship Id="rId455" Type="http://schemas.openxmlformats.org/officeDocument/2006/relationships/hyperlink" Target="http://facebook.com/bisiestamag" TargetMode="External"/><Relationship Id="rId662" Type="http://schemas.openxmlformats.org/officeDocument/2006/relationships/hyperlink" Target="https://www.facebook.com/cantapuoficial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://www.acu.pe/" TargetMode="External"/><Relationship Id="rId315" Type="http://schemas.openxmlformats.org/officeDocument/2006/relationships/hyperlink" Target="https://www.facebook.com/cinderellaescuelaballet/" TargetMode="External"/><Relationship Id="rId522" Type="http://schemas.openxmlformats.org/officeDocument/2006/relationships/hyperlink" Target="https://www.instagram.com/caporalesrealsociedad/" TargetMode="External"/><Relationship Id="rId96" Type="http://schemas.openxmlformats.org/officeDocument/2006/relationships/hyperlink" Target="https://www.facebook.com/AJS-Kerigma-835116603236696/" TargetMode="External"/><Relationship Id="rId161" Type="http://schemas.openxmlformats.org/officeDocument/2006/relationships/hyperlink" Target="https://www.facebook.com/titeresrauraychkani/" TargetMode="External"/><Relationship Id="rId399" Type="http://schemas.openxmlformats.org/officeDocument/2006/relationships/hyperlink" Target="http://www.youtube.com/user/juglarcusco" TargetMode="External"/><Relationship Id="rId259" Type="http://schemas.openxmlformats.org/officeDocument/2006/relationships/hyperlink" Target="https://www.facebook.com/TBTCHIMBOTE/" TargetMode="External"/><Relationship Id="rId466" Type="http://schemas.openxmlformats.org/officeDocument/2006/relationships/hyperlink" Target="https://twitter.com/ArpegioPeru" TargetMode="External"/><Relationship Id="rId673" Type="http://schemas.openxmlformats.org/officeDocument/2006/relationships/hyperlink" Target="https://www.instagram.com/antifiloficial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twitter.com/Pevanan" TargetMode="External"/><Relationship Id="rId326" Type="http://schemas.openxmlformats.org/officeDocument/2006/relationships/hyperlink" Target="https://www.facebook.com/culturavivachorrillana/" TargetMode="External"/><Relationship Id="rId533" Type="http://schemas.openxmlformats.org/officeDocument/2006/relationships/hyperlink" Target="http://vocesentretablasaqp.blogspot.com/" TargetMode="External"/><Relationship Id="rId740" Type="http://schemas.openxmlformats.org/officeDocument/2006/relationships/hyperlink" Target="https://www.facebook.com/ashantiperu/" TargetMode="External"/><Relationship Id="rId172" Type="http://schemas.openxmlformats.org/officeDocument/2006/relationships/hyperlink" Target="https://www.facebook.com/ciudadaniasx/" TargetMode="External"/><Relationship Id="rId477" Type="http://schemas.openxmlformats.org/officeDocument/2006/relationships/hyperlink" Target="http://www.youtube.com/channel/uchlun9vnajcylvja1jfxecg" TargetMode="External"/><Relationship Id="rId600" Type="http://schemas.openxmlformats.org/officeDocument/2006/relationships/hyperlink" Target="https://www.facebook.com/danza.angeles/" TargetMode="External"/><Relationship Id="rId684" Type="http://schemas.openxmlformats.org/officeDocument/2006/relationships/hyperlink" Target="https://www.facebook.com/PorarteFolk" TargetMode="External"/><Relationship Id="rId337" Type="http://schemas.openxmlformats.org/officeDocument/2006/relationships/hyperlink" Target="http://www.acasperu.com/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s://www.instagram.com/sonqo_tusuq" TargetMode="External"/><Relationship Id="rId751" Type="http://schemas.openxmlformats.org/officeDocument/2006/relationships/hyperlink" Target="https://www.youtube.com/channel/UCD6jS3sLjMQvxUK4I1xP6Nw" TargetMode="External"/><Relationship Id="rId183" Type="http://schemas.openxmlformats.org/officeDocument/2006/relationships/hyperlink" Target="https://www.facebook.com/IllariyProducciones/" TargetMode="External"/><Relationship Id="rId390" Type="http://schemas.openxmlformats.org/officeDocument/2006/relationships/hyperlink" Target="https://twitter.com/vichamateatro" TargetMode="External"/><Relationship Id="rId404" Type="http://schemas.openxmlformats.org/officeDocument/2006/relationships/hyperlink" Target="https://www.facebook.com/Proyecto-Quijote-para-la-Vida-423313364448010/" TargetMode="External"/><Relationship Id="rId611" Type="http://schemas.openxmlformats.org/officeDocument/2006/relationships/hyperlink" Target="https://www.facebook.com/maria.bonillavelasquez" TargetMode="External"/><Relationship Id="rId250" Type="http://schemas.openxmlformats.org/officeDocument/2006/relationships/hyperlink" Target="https://www.facebook.com/cincominutoscinco/" TargetMode="External"/><Relationship Id="rId488" Type="http://schemas.openxmlformats.org/officeDocument/2006/relationships/hyperlink" Target="https://www.facebook.com/Antares-Teatro-Per%C3%BA-2058713264172835/" TargetMode="External"/><Relationship Id="rId695" Type="http://schemas.openxmlformats.org/officeDocument/2006/relationships/hyperlink" Target="https://www.facebook.com/acf-llaqtaymanta-pacha-per%c3%9a-191670287512293" TargetMode="External"/><Relationship Id="rId709" Type="http://schemas.openxmlformats.org/officeDocument/2006/relationships/hyperlink" Target="https://www.youtube.com/channel/ucrywsxzdeulwq_5xb1noh9a" TargetMode="External"/><Relationship Id="rId45" Type="http://schemas.openxmlformats.org/officeDocument/2006/relationships/hyperlink" Target="https://www.facebook.com/D1AsociacionCultural/" TargetMode="External"/><Relationship Id="rId110" Type="http://schemas.openxmlformats.org/officeDocument/2006/relationships/hyperlink" Target="https://www.facebook.com/Centroculturalsanjuanpablo/" TargetMode="External"/><Relationship Id="rId348" Type="http://schemas.openxmlformats.org/officeDocument/2006/relationships/hyperlink" Target="http://mandalaong.wixsite.com/ongmandala" TargetMode="External"/><Relationship Id="rId555" Type="http://schemas.openxmlformats.org/officeDocument/2006/relationships/hyperlink" Target="https://www.facebook.com/circulociclistaprotectordelashuacas" TargetMode="External"/><Relationship Id="rId762" Type="http://schemas.openxmlformats.org/officeDocument/2006/relationships/hyperlink" Target="https://www.facebook.com/Asociaci%C3%B3n-Regional-de-Folkloristas-Apur%C3%ADmac-100492261732843" TargetMode="External"/><Relationship Id="rId194" Type="http://schemas.openxmlformats.org/officeDocument/2006/relationships/hyperlink" Target="https://www.instagram.com/generarte_/?hl=es-la" TargetMode="External"/><Relationship Id="rId208" Type="http://schemas.openxmlformats.org/officeDocument/2006/relationships/hyperlink" Target="http://selvamonos.org/" TargetMode="External"/><Relationship Id="rId415" Type="http://schemas.openxmlformats.org/officeDocument/2006/relationships/hyperlink" Target="http://www.facebook.com/socializarte.asc?fref=ts" TargetMode="External"/><Relationship Id="rId622" Type="http://schemas.openxmlformats.org/officeDocument/2006/relationships/hyperlink" Target="http://www.danzadelastijeras.org/" TargetMode="External"/><Relationship Id="rId261" Type="http://schemas.openxmlformats.org/officeDocument/2006/relationships/hyperlink" Target="https://www.facebook.com/AsociacionCulturalChincha/" TargetMode="External"/><Relationship Id="rId499" Type="http://schemas.openxmlformats.org/officeDocument/2006/relationships/hyperlink" Target="https://m.youtube.com/channel/uccwarbpsazvpkivhrt1vf4w" TargetMode="External"/><Relationship Id="rId56" Type="http://schemas.openxmlformats.org/officeDocument/2006/relationships/hyperlink" Target="https://www.facebook.com/bacaporalessanmiguel" TargetMode="External"/><Relationship Id="rId359" Type="http://schemas.openxmlformats.org/officeDocument/2006/relationships/hyperlink" Target="http://www.facebook.com/arteucayali" TargetMode="External"/><Relationship Id="rId566" Type="http://schemas.openxmlformats.org/officeDocument/2006/relationships/hyperlink" Target="https://www.youtube.com/user/teatrodetierra" TargetMode="External"/><Relationship Id="rId773" Type="http://schemas.openxmlformats.org/officeDocument/2006/relationships/hyperlink" Target="https://www.instagram.com/kutimusunchis/" TargetMode="External"/><Relationship Id="rId121" Type="http://schemas.openxmlformats.org/officeDocument/2006/relationships/hyperlink" Target="https://www.pinterest.es/ADAPSSarhuaPeru/" TargetMode="External"/><Relationship Id="rId219" Type="http://schemas.openxmlformats.org/officeDocument/2006/relationships/hyperlink" Target="https://www.facebook.com/tuperfil.tacna" TargetMode="External"/><Relationship Id="rId426" Type="http://schemas.openxmlformats.org/officeDocument/2006/relationships/hyperlink" Target="https://www.youtube.com/channel/UCOcPtVzuFCveFveFDrdxR1g?view_as=subscriber" TargetMode="External"/><Relationship Id="rId633" Type="http://schemas.openxmlformats.org/officeDocument/2006/relationships/hyperlink" Target="http://www.qosqomaki.org/" TargetMode="External"/><Relationship Id="rId67" Type="http://schemas.openxmlformats.org/officeDocument/2006/relationships/hyperlink" Target="https://www.facebook.com/LaCasadelosTitiriteros/" TargetMode="External"/><Relationship Id="rId272" Type="http://schemas.openxmlformats.org/officeDocument/2006/relationships/hyperlink" Target="https://www.facebook.com/perujovenoficial/" TargetMode="External"/><Relationship Id="rId577" Type="http://schemas.openxmlformats.org/officeDocument/2006/relationships/hyperlink" Target="https://www.youtube.com/channel/ucggw75a23onvuayyxgdvbmw" TargetMode="External"/><Relationship Id="rId700" Type="http://schemas.openxmlformats.org/officeDocument/2006/relationships/hyperlink" Target="https://m.facebook.com/danzadelastijerasdelperu/?tsid=0.4662616258655947&amp;source=result" TargetMode="External"/><Relationship Id="rId132" Type="http://schemas.openxmlformats.org/officeDocument/2006/relationships/hyperlink" Target="https://xxxcholoxxx.blogspot.com/" TargetMode="External"/><Relationship Id="rId784" Type="http://schemas.openxmlformats.org/officeDocument/2006/relationships/hyperlink" Target="https://www.instagram.com/colectivoshipibasmuralistas/?hl=es" TargetMode="External"/><Relationship Id="rId437" Type="http://schemas.openxmlformats.org/officeDocument/2006/relationships/hyperlink" Target="https://www.facebook.com/consorcioHARI/" TargetMode="External"/><Relationship Id="rId644" Type="http://schemas.openxmlformats.org/officeDocument/2006/relationships/hyperlink" Target="https://www.facebook.com/cinekinesiscineclub" TargetMode="External"/><Relationship Id="rId283" Type="http://schemas.openxmlformats.org/officeDocument/2006/relationships/hyperlink" Target="https://www.facebook.com/Educaci%C3%B3n-Cultura-100155981475219/" TargetMode="External"/><Relationship Id="rId490" Type="http://schemas.openxmlformats.org/officeDocument/2006/relationships/hyperlink" Target="http://www.hatunkayku.org/" TargetMode="External"/><Relationship Id="rId504" Type="http://schemas.openxmlformats.org/officeDocument/2006/relationships/hyperlink" Target="https://m.facebook.com/hhuva/" TargetMode="External"/><Relationship Id="rId711" Type="http://schemas.openxmlformats.org/officeDocument/2006/relationships/hyperlink" Target="https://www.facebook.com/cultura.smp" TargetMode="External"/><Relationship Id="rId78" Type="http://schemas.openxmlformats.org/officeDocument/2006/relationships/hyperlink" Target="https://www.youtube.com/user/lanuevasemilla?fbclid=IwAR2yY5eACBgu29Oo0JBXftbntE2cAiA56n6A4BhzB5LLV3ZlDeM_vXlACVI" TargetMode="External"/><Relationship Id="rId143" Type="http://schemas.openxmlformats.org/officeDocument/2006/relationships/hyperlink" Target="mailto:grupocorreteando@gmail.com" TargetMode="External"/><Relationship Id="rId350" Type="http://schemas.openxmlformats.org/officeDocument/2006/relationships/hyperlink" Target="https://twitter.com/ong_mandala" TargetMode="External"/><Relationship Id="rId588" Type="http://schemas.openxmlformats.org/officeDocument/2006/relationships/hyperlink" Target="http://www.gades.org/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selvamonos/?hl=es-la" TargetMode="External"/><Relationship Id="rId448" Type="http://schemas.openxmlformats.org/officeDocument/2006/relationships/hyperlink" Target="https://www.instagram.com/iiaperu/" TargetMode="External"/><Relationship Id="rId655" Type="http://schemas.openxmlformats.org/officeDocument/2006/relationships/hyperlink" Target="https://www.facebook.com/profile.php?id=100008975083121" TargetMode="External"/><Relationship Id="rId294" Type="http://schemas.openxmlformats.org/officeDocument/2006/relationships/hyperlink" Target="https://www.facebook.com/puriq.arteintercultural" TargetMode="External"/><Relationship Id="rId308" Type="http://schemas.openxmlformats.org/officeDocument/2006/relationships/hyperlink" Target="http://www.redayniperu.org/" TargetMode="External"/><Relationship Id="rId515" Type="http://schemas.openxmlformats.org/officeDocument/2006/relationships/hyperlink" Target="https://www.youtube.com/user/dkrecordsperu" TargetMode="External"/><Relationship Id="rId722" Type="http://schemas.openxmlformats.org/officeDocument/2006/relationships/hyperlink" Target="https://www.facebook.com/ACEDFOLKWAYNASONQO" TargetMode="External"/><Relationship Id="rId89" Type="http://schemas.openxmlformats.org/officeDocument/2006/relationships/hyperlink" Target="https://www.facebook.com/TheaterColors-1389973117824358/" TargetMode="External"/><Relationship Id="rId154" Type="http://schemas.openxmlformats.org/officeDocument/2006/relationships/hyperlink" Target="https://www.facebook.com/TrenzarPeru/" TargetMode="External"/><Relationship Id="rId361" Type="http://schemas.openxmlformats.org/officeDocument/2006/relationships/hyperlink" Target="https://www.instagram.com/yogamarfestival/?hl=es-la" TargetMode="External"/><Relationship Id="rId599" Type="http://schemas.openxmlformats.org/officeDocument/2006/relationships/hyperlink" Target="https://www.facebook.com/angeles.teatro/" TargetMode="External"/><Relationship Id="rId459" Type="http://schemas.openxmlformats.org/officeDocument/2006/relationships/hyperlink" Target="http://www.youtube.com/channel/UC-1kRWE9Tn_F28rV3PQkKQg" TargetMode="External"/><Relationship Id="rId666" Type="http://schemas.openxmlformats.org/officeDocument/2006/relationships/hyperlink" Target="https://www.facebook.com/batucadasomdabahia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Es.CulturaPeru/" TargetMode="External"/><Relationship Id="rId319" Type="http://schemas.openxmlformats.org/officeDocument/2006/relationships/hyperlink" Target="https://www.emabrothers.com/" TargetMode="External"/><Relationship Id="rId526" Type="http://schemas.openxmlformats.org/officeDocument/2006/relationships/hyperlink" Target="https://www.facebook.com/mesaeducacionycultura/" TargetMode="External"/><Relationship Id="rId733" Type="http://schemas.openxmlformats.org/officeDocument/2006/relationships/hyperlink" Target="https://web.facebook.com/festival-de-arte-y-literatura-apur%c3%admac-katatay-111252521324102" TargetMode="External"/><Relationship Id="rId165" Type="http://schemas.openxmlformats.org/officeDocument/2006/relationships/hyperlink" Target="http://www.lagartoazulproducciones.pe/" TargetMode="External"/><Relationship Id="rId372" Type="http://schemas.openxmlformats.org/officeDocument/2006/relationships/hyperlink" Target="http://www.ruwasunchis.org/" TargetMode="External"/><Relationship Id="rId677" Type="http://schemas.openxmlformats.org/officeDocument/2006/relationships/hyperlink" Target="https://www.youtube.com/channel/ucnxquhueyrunt_baw38-ugw" TargetMode="External"/><Relationship Id="rId232" Type="http://schemas.openxmlformats.org/officeDocument/2006/relationships/hyperlink" Target="https://www.facebook.com/andodanzandov/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://www.facebook.com/patronatodecultura.machupicchu" TargetMode="External"/><Relationship Id="rId744" Type="http://schemas.openxmlformats.org/officeDocument/2006/relationships/hyperlink" Target="https://www.facebook.com/inadesperu" TargetMode="External"/><Relationship Id="rId80" Type="http://schemas.openxmlformats.org/officeDocument/2006/relationships/hyperlink" Target="https://www.facebook.com/asoexpresion/" TargetMode="External"/><Relationship Id="rId176" Type="http://schemas.openxmlformats.org/officeDocument/2006/relationships/hyperlink" Target="https://www.facebook.com/ECAM.CLARASAN.PE" TargetMode="External"/><Relationship Id="rId383" Type="http://schemas.openxmlformats.org/officeDocument/2006/relationships/hyperlink" Target="https://www.facebook.com/AC-WAYNA-YAWAR-745206328922743/" TargetMode="External"/><Relationship Id="rId590" Type="http://schemas.openxmlformats.org/officeDocument/2006/relationships/hyperlink" Target="https://www.facebook.com/LinajesMuchik" TargetMode="External"/><Relationship Id="rId604" Type="http://schemas.openxmlformats.org/officeDocument/2006/relationships/hyperlink" Target="https://www.youtube.com/channel/uctzwpl2k8mjb1jhykhiavaq?view_as=subscriber" TargetMode="External"/><Relationship Id="rId243" Type="http://schemas.openxmlformats.org/officeDocument/2006/relationships/hyperlink" Target="https://www.facebook.com/fuerzamochica/" TargetMode="External"/><Relationship Id="rId450" Type="http://schemas.openxmlformats.org/officeDocument/2006/relationships/hyperlink" Target="https://www.facebook.com/pg/iviaperuu/about/?ref=page_internal" TargetMode="External"/><Relationship Id="rId688" Type="http://schemas.openxmlformats.org/officeDocument/2006/relationships/hyperlink" Target="https://www.facebook.com/Centroculturaltuky/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://www.artesnarihuala.com/" TargetMode="External"/><Relationship Id="rId310" Type="http://schemas.openxmlformats.org/officeDocument/2006/relationships/hyperlink" Target="https://www.facebook.com/ruricanchoic/" TargetMode="External"/><Relationship Id="rId548" Type="http://schemas.openxmlformats.org/officeDocument/2006/relationships/hyperlink" Target="https://www.facebook.com/acconstruye/" TargetMode="External"/><Relationship Id="rId755" Type="http://schemas.openxmlformats.org/officeDocument/2006/relationships/hyperlink" Target="https://web.facebook.com/F%C3%A9lix-Nativos-del-Per%C3%BA-110772151697866?_rdc=1&amp;_rdr" TargetMode="External"/><Relationship Id="rId91" Type="http://schemas.openxmlformats.org/officeDocument/2006/relationships/hyperlink" Target="https://www.facebook.com/pariopaula" TargetMode="External"/><Relationship Id="rId187" Type="http://schemas.openxmlformats.org/officeDocument/2006/relationships/hyperlink" Target="https://www.facebook.com/CorporacionEstirpe/" TargetMode="External"/><Relationship Id="rId394" Type="http://schemas.openxmlformats.org/officeDocument/2006/relationships/hyperlink" Target="https://www.facebook.com/MaderoTeatro/" TargetMode="External"/><Relationship Id="rId408" Type="http://schemas.openxmlformats.org/officeDocument/2006/relationships/hyperlink" Target="https://www.facebook.com/Ecoguerreros-Del-Per%C3%BA-y-el-Mundo-519029488132056/" TargetMode="External"/><Relationship Id="rId615" Type="http://schemas.openxmlformats.org/officeDocument/2006/relationships/hyperlink" Target="https://www.facebook.com/zamakumba/" TargetMode="External"/><Relationship Id="rId254" Type="http://schemas.openxmlformats.org/officeDocument/2006/relationships/hyperlink" Target="https://www.facebook.com/cherefas/" TargetMode="External"/><Relationship Id="rId699" Type="http://schemas.openxmlformats.org/officeDocument/2006/relationships/hyperlink" Target="https://www.facebook.com/emergentesdelmar/?ref=page_internal" TargetMode="External"/><Relationship Id="rId49" Type="http://schemas.openxmlformats.org/officeDocument/2006/relationships/hyperlink" Target="https://www.facebook.com/AHAqp/" TargetMode="External"/><Relationship Id="rId114" Type="http://schemas.openxmlformats.org/officeDocument/2006/relationships/hyperlink" Target="https://www.facebook.com/huaycanturistico/" TargetMode="External"/><Relationship Id="rId461" Type="http://schemas.openxmlformats.org/officeDocument/2006/relationships/hyperlink" Target="https://www.facebook.com/ceramicaelhalconhuamachuco/" TargetMode="External"/><Relationship Id="rId559" Type="http://schemas.openxmlformats.org/officeDocument/2006/relationships/hyperlink" Target="https://www.instagram.com/cotitomedrano/" TargetMode="External"/><Relationship Id="rId766" Type="http://schemas.openxmlformats.org/officeDocument/2006/relationships/hyperlink" Target="https://www.facebook.com/allpakallpamusica" TargetMode="External"/><Relationship Id="rId198" Type="http://schemas.openxmlformats.org/officeDocument/2006/relationships/hyperlink" Target="https://www.facebook.com/Huayc%C3%A1n-Cultural-1012535455484113/" TargetMode="External"/><Relationship Id="rId321" Type="http://schemas.openxmlformats.org/officeDocument/2006/relationships/hyperlink" Target="https://www.instagram.com/metaforateatro/" TargetMode="External"/><Relationship Id="rId419" Type="http://schemas.openxmlformats.org/officeDocument/2006/relationships/hyperlink" Target="https://www.facebook.com/CHAUPIMAYO" TargetMode="External"/><Relationship Id="rId626" Type="http://schemas.openxmlformats.org/officeDocument/2006/relationships/hyperlink" Target="https://m.facebook.com/story.php?story_fbid=1491928004257103&amp;id=737313649718546" TargetMode="External"/><Relationship Id="rId265" Type="http://schemas.openxmlformats.org/officeDocument/2006/relationships/hyperlink" Target="https://www.facebook.com/Recuperando-Valores-Per%C3%BA-341963169625383/" TargetMode="External"/><Relationship Id="rId472" Type="http://schemas.openxmlformats.org/officeDocument/2006/relationships/hyperlink" Target="https://www.facebook.com/luzverdepuno/" TargetMode="External"/><Relationship Id="rId125" Type="http://schemas.openxmlformats.org/officeDocument/2006/relationships/hyperlink" Target="https://soundcloud.com/ambientecriollo" TargetMode="External"/><Relationship Id="rId332" Type="http://schemas.openxmlformats.org/officeDocument/2006/relationships/hyperlink" Target="https://www.facebook.com/laboratoriokintuayacucho/" TargetMode="External"/><Relationship Id="rId777" Type="http://schemas.openxmlformats.org/officeDocument/2006/relationships/hyperlink" Target="https://www.youtube.com/channel/ucp1qvwntwzsqxchhbyyayca" TargetMode="External"/><Relationship Id="rId637" Type="http://schemas.openxmlformats.org/officeDocument/2006/relationships/hyperlink" Target="https://www.youtube.com/channel/ucjkb4htpyybeofzcas3ryog" TargetMode="External"/><Relationship Id="rId276" Type="http://schemas.openxmlformats.org/officeDocument/2006/relationships/hyperlink" Target="https://www.facebook.com/A.C.E.CLAROSCURO/" TargetMode="External"/><Relationship Id="rId483" Type="http://schemas.openxmlformats.org/officeDocument/2006/relationships/hyperlink" Target="http://www.facebook.com/betesdastudio" TargetMode="External"/><Relationship Id="rId690" Type="http://schemas.openxmlformats.org/officeDocument/2006/relationships/hyperlink" Target="https://www.facebook.com/diosesdelcumbe2020" TargetMode="External"/><Relationship Id="rId704" Type="http://schemas.openxmlformats.org/officeDocument/2006/relationships/hyperlink" Target="https://www.facebook.com/kallpatusuyllaqta" TargetMode="External"/><Relationship Id="rId40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136" Type="http://schemas.openxmlformats.org/officeDocument/2006/relationships/hyperlink" Target="https://twitter.com/BarrioDigno1" TargetMode="External"/><Relationship Id="rId343" Type="http://schemas.openxmlformats.org/officeDocument/2006/relationships/hyperlink" Target="https://www.instagram.com/algovipasar/?hl=es-la" TargetMode="External"/><Relationship Id="rId550" Type="http://schemas.openxmlformats.org/officeDocument/2006/relationships/hyperlink" Target="https://web.facebook.com/sentimiento.ascopano" TargetMode="External"/><Relationship Id="rId788" Type="http://schemas.openxmlformats.org/officeDocument/2006/relationships/hyperlink" Target="https://www.instagram.com/non.shinanbo/?hl=es" TargetMode="External"/><Relationship Id="rId203" Type="http://schemas.openxmlformats.org/officeDocument/2006/relationships/hyperlink" Target="https://www.facebook.com/Ceprocutperu/?ref=br_rs" TargetMode="External"/><Relationship Id="rId648" Type="http://schemas.openxmlformats.org/officeDocument/2006/relationships/hyperlink" Target="https://www.facebook.com/manicomio-rosa-teatro-huaraz-225710681660970" TargetMode="External"/><Relationship Id="rId287" Type="http://schemas.openxmlformats.org/officeDocument/2006/relationships/hyperlink" Target="https://www.facebook.com/Makimakilla-1413440792205602/" TargetMode="External"/><Relationship Id="rId410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94" Type="http://schemas.openxmlformats.org/officeDocument/2006/relationships/hyperlink" Target="https://www.facebook.com/Tambo-de-Bronce-Asociaci%C3%B3n-Cultural-1906118032986579/" TargetMode="External"/><Relationship Id="rId508" Type="http://schemas.openxmlformats.org/officeDocument/2006/relationships/hyperlink" Target="https://www.facebook.com/limateca" TargetMode="External"/><Relationship Id="rId715" Type="http://schemas.openxmlformats.org/officeDocument/2006/relationships/hyperlink" Target="https://www.facebook.com/juegaperu" TargetMode="External"/><Relationship Id="rId147" Type="http://schemas.openxmlformats.org/officeDocument/2006/relationships/hyperlink" Target="https://www.facebook.com/cedhperutalleres/" TargetMode="External"/><Relationship Id="rId354" Type="http://schemas.openxmlformats.org/officeDocument/2006/relationships/hyperlink" Target="https://www.facebook.com/akademiaMozart/" TargetMode="External"/><Relationship Id="rId51" Type="http://schemas.openxmlformats.org/officeDocument/2006/relationships/hyperlink" Target="https://www.facebook.com/educacion.protagonismo.arte/" TargetMode="External"/><Relationship Id="rId561" Type="http://schemas.openxmlformats.org/officeDocument/2006/relationships/hyperlink" Target="https://www.docuperu.pe/" TargetMode="External"/><Relationship Id="rId659" Type="http://schemas.openxmlformats.org/officeDocument/2006/relationships/hyperlink" Target="https://www.instagram.com/miskywayraoficial/?hl=es-la" TargetMode="External"/><Relationship Id="rId214" Type="http://schemas.openxmlformats.org/officeDocument/2006/relationships/hyperlink" Target="https://www.instagram.com/yapafilms/?hl=es-la" TargetMode="External"/><Relationship Id="rId298" Type="http://schemas.openxmlformats.org/officeDocument/2006/relationships/hyperlink" Target="https://www.youtube.com/user/ValidArteVideos" TargetMode="External"/><Relationship Id="rId421" Type="http://schemas.openxmlformats.org/officeDocument/2006/relationships/hyperlink" Target="https://www.facebook.com/asociacion.puckllay" TargetMode="External"/><Relationship Id="rId519" Type="http://schemas.openxmlformats.org/officeDocument/2006/relationships/hyperlink" Target="https://www.facebook.com/Per%C3%BA-Danzante-211086959407935/" TargetMode="External"/><Relationship Id="rId158" Type="http://schemas.openxmlformats.org/officeDocument/2006/relationships/hyperlink" Target="https://www.facebook.com/Ninacuro.de.Rioja/" TargetMode="External"/><Relationship Id="rId726" Type="http://schemas.openxmlformats.org/officeDocument/2006/relationships/hyperlink" Target="mailto:narreadeyvies@gmail.com" TargetMode="External"/><Relationship Id="rId62" Type="http://schemas.openxmlformats.org/officeDocument/2006/relationships/hyperlink" Target="https://www.facebook.com/ERARTPERU/" TargetMode="External"/><Relationship Id="rId365" Type="http://schemas.openxmlformats.org/officeDocument/2006/relationships/hyperlink" Target="http://www.facebook.com/CentroCulturalNosotros" TargetMode="External"/><Relationship Id="rId572" Type="http://schemas.openxmlformats.org/officeDocument/2006/relationships/hyperlink" Target="https://www.youtube.com/channel/ucgpafms1flus3to3esnfqxg" TargetMode="External"/><Relationship Id="rId225" Type="http://schemas.openxmlformats.org/officeDocument/2006/relationships/hyperlink" Target="https://es-la.facebook.com/OjoQueLlora/" TargetMode="External"/><Relationship Id="rId432" Type="http://schemas.openxmlformats.org/officeDocument/2006/relationships/hyperlink" Target="https://www.instagram.com/latarumba/?hl=es-la" TargetMode="External"/><Relationship Id="rId737" Type="http://schemas.openxmlformats.org/officeDocument/2006/relationships/hyperlink" Target="https://www.facebook.com/profile.php?id=100057096443482" TargetMode="External"/><Relationship Id="rId73" Type="http://schemas.openxmlformats.org/officeDocument/2006/relationships/hyperlink" Target="https://www.facebook.com/Monos-a-la-Obra-Cultural-109960773729274/" TargetMode="External"/><Relationship Id="rId169" Type="http://schemas.openxmlformats.org/officeDocument/2006/relationships/hyperlink" Target="https://www.facebook.com/expeacee" TargetMode="External"/><Relationship Id="rId376" Type="http://schemas.openxmlformats.org/officeDocument/2006/relationships/hyperlink" Target="http://www.facebook.com/asociacionculturalonuba" TargetMode="External"/><Relationship Id="rId583" Type="http://schemas.openxmlformats.org/officeDocument/2006/relationships/hyperlink" Target="https://www.facebook.com/afrosanluis/" TargetMode="External"/><Relationship Id="rId790" Type="http://schemas.openxmlformats.org/officeDocument/2006/relationships/hyperlink" Target="https://www.youtube.com/channel/ucidcywzoy_6ypkcbrniazaw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facebook.com/impulsaAsoc/" TargetMode="External"/><Relationship Id="rId443" Type="http://schemas.openxmlformats.org/officeDocument/2006/relationships/hyperlink" Target="https://www.facebook.com/papelrojorevista" TargetMode="External"/><Relationship Id="rId650" Type="http://schemas.openxmlformats.org/officeDocument/2006/relationships/hyperlink" Target="https://web.facebook.com/sentimiento.ycorazon.77" TargetMode="External"/><Relationship Id="rId303" Type="http://schemas.openxmlformats.org/officeDocument/2006/relationships/hyperlink" Target="http://www.asporedic.blogspot.pe/" TargetMode="External"/><Relationship Id="rId748" Type="http://schemas.openxmlformats.org/officeDocument/2006/relationships/hyperlink" Target="https://www.facebook.com/WarasAncashPeru/" TargetMode="External"/><Relationship Id="rId84" Type="http://schemas.openxmlformats.org/officeDocument/2006/relationships/hyperlink" Target="https://www.facebook.com/Haciendo-Barrio-SJL-1100588290014771/" TargetMode="External"/><Relationship Id="rId387" Type="http://schemas.openxmlformats.org/officeDocument/2006/relationships/hyperlink" Target="https://www.facebook.com/pitaqkanifest/" TargetMode="External"/><Relationship Id="rId510" Type="http://schemas.openxmlformats.org/officeDocument/2006/relationships/hyperlink" Target="https://www.instagram.com/infolimateca/" TargetMode="External"/><Relationship Id="rId594" Type="http://schemas.openxmlformats.org/officeDocument/2006/relationships/hyperlink" Target="https://web.facebook.com/elencodedanzasatin/" TargetMode="External"/><Relationship Id="rId608" Type="http://schemas.openxmlformats.org/officeDocument/2006/relationships/hyperlink" Target="https://web.facebook.com/grupo-elite-creciendo-liderazgo-y-producci%c3%b3n-101306564971798" TargetMode="External"/><Relationship Id="rId247" Type="http://schemas.openxmlformats.org/officeDocument/2006/relationships/hyperlink" Target="https://www.facebook.com/TARDESDEARTE/" TargetMode="External"/><Relationship Id="rId107" Type="http://schemas.openxmlformats.org/officeDocument/2006/relationships/hyperlink" Target="https://www.facebook.com/colectivodeartesocialpalenque" TargetMode="External"/><Relationship Id="rId454" Type="http://schemas.openxmlformats.org/officeDocument/2006/relationships/hyperlink" Target="http://bisiesta.com/" TargetMode="External"/><Relationship Id="rId661" Type="http://schemas.openxmlformats.org/officeDocument/2006/relationships/hyperlink" Target="https://www.instagram.com/artevivo_oficial/" TargetMode="External"/><Relationship Id="rId759" Type="http://schemas.openxmlformats.org/officeDocument/2006/relationships/hyperlink" Target="https://elevenstudios.playgohome.com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instagram.com/nomadasperu/?hl=es-la" TargetMode="External"/><Relationship Id="rId398" Type="http://schemas.openxmlformats.org/officeDocument/2006/relationships/hyperlink" Target="http://www.facebook.com/JuglarCusco" TargetMode="External"/><Relationship Id="rId521" Type="http://schemas.openxmlformats.org/officeDocument/2006/relationships/hyperlink" Target="https://www.youtube.com/channel/ucu3fhs9q3zwewofj4cbag6q/featured" TargetMode="External"/><Relationship Id="rId619" Type="http://schemas.openxmlformats.org/officeDocument/2006/relationships/hyperlink" Target="https://www.facebook.com/cristo.morenoluren.37" TargetMode="External"/><Relationship Id="rId95" Type="http://schemas.openxmlformats.org/officeDocument/2006/relationships/hyperlink" Target="https://www.facebook.com/ACEDFOLKIDENTIDAD/" TargetMode="External"/><Relationship Id="rId160" Type="http://schemas.openxmlformats.org/officeDocument/2006/relationships/hyperlink" Target="https://www.facebook.com/Asociaci%C3%B3n-del-caser%C3%ADo-arqueol%C3%B3gico-las-juntas-2237137003010131/" TargetMode="External"/><Relationship Id="rId258" Type="http://schemas.openxmlformats.org/officeDocument/2006/relationships/hyperlink" Target="https://www.facebook.com/Dartemus/" TargetMode="External"/><Relationship Id="rId465" Type="http://schemas.openxmlformats.org/officeDocument/2006/relationships/hyperlink" Target="https://www.facebook.com/arpegioperu?fref=ts" TargetMode="External"/><Relationship Id="rId672" Type="http://schemas.openxmlformats.org/officeDocument/2006/relationships/hyperlink" Target="https://www.youtube.com/channel/ucvmdb0cjqlqzcycdooof4f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759"/>
  <sheetViews>
    <sheetView workbookViewId="0">
      <pane xSplit="4" ySplit="4" topLeftCell="E612" activePane="bottomRight" state="frozen"/>
      <selection pane="topRight" activeCell="E1" sqref="E1"/>
      <selection pane="bottomLeft" activeCell="A5" sqref="A5"/>
      <selection pane="bottomRight" activeCell="D615" sqref="D615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6.75" customWidth="1"/>
    <col min="4" max="4" width="42.375" customWidth="1"/>
    <col min="5" max="5" width="14.25" customWidth="1"/>
    <col min="6" max="9" width="10.75" customWidth="1"/>
    <col min="10" max="10" width="34.25" customWidth="1"/>
    <col min="12" max="12" width="10.25" customWidth="1"/>
    <col min="13" max="13" width="12.375" customWidth="1"/>
    <col min="14" max="14" width="12.125" customWidth="1"/>
    <col min="15" max="15" width="19.25" customWidth="1"/>
    <col min="16" max="16" width="21" customWidth="1"/>
    <col min="17" max="17" width="16.5" customWidth="1"/>
    <col min="18" max="18" width="15.125" customWidth="1"/>
    <col min="19" max="19" width="16.375" customWidth="1"/>
    <col min="20" max="20" width="15.125" customWidth="1"/>
    <col min="21" max="21" width="9.875" customWidth="1"/>
    <col min="22" max="22" width="9.5" customWidth="1"/>
    <col min="23" max="23" width="17" customWidth="1"/>
    <col min="24" max="24" width="30" customWidth="1"/>
    <col min="25" max="25" width="30.125" customWidth="1"/>
    <col min="26" max="26" width="11.5" customWidth="1"/>
    <col min="27" max="27" width="13.5" customWidth="1"/>
    <col min="28" max="32" width="39.25" customWidth="1"/>
    <col min="33" max="33" width="32.875" customWidth="1"/>
    <col min="34" max="34" width="17.25" customWidth="1"/>
    <col min="35" max="35" width="9.75" customWidth="1"/>
    <col min="36" max="36" width="10.75" customWidth="1"/>
    <col min="37" max="37" width="14.625" customWidth="1"/>
    <col min="38" max="38" width="19.25" customWidth="1"/>
    <col min="39" max="39" width="11.25" customWidth="1"/>
    <col min="40" max="40" width="13.75" customWidth="1"/>
    <col min="41" max="41" width="21.125" customWidth="1"/>
    <col min="42" max="42" width="21.625" customWidth="1"/>
    <col min="43" max="44" width="73" customWidth="1"/>
    <col min="45" max="45" width="20.25" customWidth="1"/>
    <col min="46" max="46" width="21.75" customWidth="1"/>
    <col min="47" max="47" width="23.625" customWidth="1"/>
    <col min="48" max="49" width="47" customWidth="1"/>
    <col min="50" max="50" width="22.75" customWidth="1"/>
    <col min="51" max="51" width="19.875" customWidth="1"/>
    <col min="52" max="52" width="9.75" customWidth="1"/>
    <col min="53" max="53" width="11.75" customWidth="1"/>
    <col min="54" max="54" width="13.875" customWidth="1"/>
    <col min="55" max="55" width="44.375" customWidth="1"/>
    <col min="56" max="56" width="67.75" customWidth="1"/>
    <col min="57" max="57" width="16.625" customWidth="1"/>
    <col min="58" max="58" width="15.625" customWidth="1"/>
    <col min="59" max="59" width="44.375" customWidth="1"/>
  </cols>
  <sheetData>
    <row r="1" spans="1:61" ht="11.25" customHeight="1">
      <c r="A1" s="1"/>
      <c r="B1" s="2"/>
      <c r="C1" s="2"/>
      <c r="D1" s="1"/>
      <c r="E1" s="1"/>
      <c r="F1" s="1"/>
      <c r="G1" s="1"/>
      <c r="H1" s="2"/>
      <c r="I1" s="2"/>
      <c r="J1" s="2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  <c r="AN1" s="2"/>
      <c r="AO1" s="2"/>
      <c r="AP1" s="2"/>
      <c r="AQ1" s="2"/>
      <c r="AR1" s="2"/>
      <c r="AS1" s="2"/>
      <c r="AT1" s="2">
        <f>6+30+83</f>
        <v>119</v>
      </c>
      <c r="AU1" s="2"/>
      <c r="AV1" s="2"/>
      <c r="AW1" s="2"/>
      <c r="AX1" s="2"/>
      <c r="AY1" s="5"/>
      <c r="AZ1" s="5"/>
      <c r="BA1" s="2"/>
      <c r="BB1" s="2"/>
      <c r="BC1" s="2"/>
      <c r="BD1" s="2"/>
      <c r="BE1" s="2"/>
      <c r="BF1" s="2"/>
      <c r="BG1" s="2"/>
      <c r="BH1" s="4"/>
      <c r="BI1" s="4"/>
    </row>
    <row r="2" spans="1:61" ht="25.5" customHeight="1">
      <c r="A2" s="2"/>
      <c r="B2" s="127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9"/>
      <c r="BH2" s="4"/>
      <c r="BI2" s="4"/>
    </row>
    <row r="3" spans="1:61" ht="24" customHeight="1">
      <c r="A3" s="2"/>
      <c r="B3" s="6" t="s">
        <v>1</v>
      </c>
      <c r="C3" s="6" t="s">
        <v>2</v>
      </c>
      <c r="D3" s="6" t="s">
        <v>3</v>
      </c>
      <c r="E3" s="130" t="s">
        <v>4</v>
      </c>
      <c r="F3" s="128"/>
      <c r="G3" s="128"/>
      <c r="H3" s="128"/>
      <c r="I3" s="128"/>
      <c r="J3" s="131"/>
      <c r="K3" s="132" t="s">
        <v>5</v>
      </c>
      <c r="L3" s="128"/>
      <c r="M3" s="128"/>
      <c r="N3" s="128"/>
      <c r="O3" s="128"/>
      <c r="P3" s="131"/>
      <c r="Q3" s="7"/>
      <c r="R3" s="132" t="s">
        <v>6</v>
      </c>
      <c r="S3" s="128"/>
      <c r="T3" s="128"/>
      <c r="U3" s="128"/>
      <c r="V3" s="128"/>
      <c r="W3" s="128"/>
      <c r="X3" s="131"/>
      <c r="Y3" s="132" t="s">
        <v>7</v>
      </c>
      <c r="Z3" s="128"/>
      <c r="AA3" s="128"/>
      <c r="AB3" s="128"/>
      <c r="AC3" s="128"/>
      <c r="AD3" s="128"/>
      <c r="AE3" s="128"/>
      <c r="AF3" s="128"/>
      <c r="AG3" s="131"/>
      <c r="AH3" s="132" t="s">
        <v>8</v>
      </c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31"/>
      <c r="AX3" s="133" t="s">
        <v>9</v>
      </c>
      <c r="AY3" s="128"/>
      <c r="AZ3" s="131"/>
      <c r="BA3" s="8" t="s">
        <v>10</v>
      </c>
      <c r="BB3" s="8" t="s">
        <v>11</v>
      </c>
      <c r="BC3" s="8" t="s">
        <v>12</v>
      </c>
      <c r="BD3" s="8" t="s">
        <v>13</v>
      </c>
      <c r="BE3" s="8" t="s">
        <v>14</v>
      </c>
      <c r="BF3" s="134" t="s">
        <v>15</v>
      </c>
      <c r="BG3" s="131"/>
      <c r="BH3" s="4"/>
      <c r="BI3" s="4"/>
    </row>
    <row r="4" spans="1:61" ht="45.75" customHeight="1">
      <c r="A4" s="2"/>
      <c r="B4" s="9"/>
      <c r="C4" s="9"/>
      <c r="D4" s="10"/>
      <c r="E4" s="11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22</v>
      </c>
      <c r="P4" s="6" t="s">
        <v>21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27</v>
      </c>
      <c r="V4" s="12" t="s">
        <v>28</v>
      </c>
      <c r="W4" s="6" t="s">
        <v>29</v>
      </c>
      <c r="X4" s="6" t="s">
        <v>30</v>
      </c>
      <c r="Y4" s="6" t="s">
        <v>30</v>
      </c>
      <c r="Z4" s="6" t="s">
        <v>31</v>
      </c>
      <c r="AA4" s="6" t="s">
        <v>32</v>
      </c>
      <c r="AB4" s="6" t="s">
        <v>33</v>
      </c>
      <c r="AC4" s="6" t="s">
        <v>34</v>
      </c>
      <c r="AD4" s="6" t="s">
        <v>35</v>
      </c>
      <c r="AE4" s="6" t="s">
        <v>36</v>
      </c>
      <c r="AF4" s="6" t="s">
        <v>37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13" t="s">
        <v>44</v>
      </c>
      <c r="AN4" s="6" t="s">
        <v>45</v>
      </c>
      <c r="AO4" s="6" t="s">
        <v>46</v>
      </c>
      <c r="AP4" s="6" t="s">
        <v>47</v>
      </c>
      <c r="AQ4" s="6" t="s">
        <v>48</v>
      </c>
      <c r="AR4" s="6" t="s">
        <v>49</v>
      </c>
      <c r="AS4" s="6" t="s">
        <v>50</v>
      </c>
      <c r="AT4" s="14" t="s">
        <v>51</v>
      </c>
      <c r="AU4" s="6" t="s">
        <v>52</v>
      </c>
      <c r="AV4" s="6" t="s">
        <v>53</v>
      </c>
      <c r="AW4" s="6" t="s">
        <v>54</v>
      </c>
      <c r="AX4" s="15" t="s">
        <v>55</v>
      </c>
      <c r="AY4" s="15" t="s">
        <v>56</v>
      </c>
      <c r="AZ4" s="15" t="s">
        <v>57</v>
      </c>
      <c r="BA4" s="16"/>
      <c r="BB4" s="16"/>
      <c r="BC4" s="16"/>
      <c r="BD4" s="16"/>
      <c r="BE4" s="16" t="s">
        <v>58</v>
      </c>
      <c r="BF4" s="16" t="s">
        <v>59</v>
      </c>
      <c r="BG4" s="16" t="s">
        <v>60</v>
      </c>
      <c r="BH4" s="4"/>
      <c r="BI4" s="4"/>
    </row>
    <row r="5" spans="1:61" ht="47.25" customHeight="1">
      <c r="A5" s="2"/>
      <c r="B5" s="17">
        <v>1</v>
      </c>
      <c r="C5" s="18" t="s">
        <v>61</v>
      </c>
      <c r="D5" s="19" t="s">
        <v>62</v>
      </c>
      <c r="E5" s="19" t="s">
        <v>63</v>
      </c>
      <c r="F5" s="19" t="s">
        <v>64</v>
      </c>
      <c r="G5" s="19" t="s">
        <v>65</v>
      </c>
      <c r="H5" s="19" t="s">
        <v>66</v>
      </c>
      <c r="I5" s="19" t="s">
        <v>66</v>
      </c>
      <c r="J5" s="19" t="s">
        <v>67</v>
      </c>
      <c r="K5" s="19" t="s">
        <v>63</v>
      </c>
      <c r="L5" s="19" t="s">
        <v>64</v>
      </c>
      <c r="M5" s="19" t="s">
        <v>65</v>
      </c>
      <c r="N5" s="19" t="s">
        <v>66</v>
      </c>
      <c r="O5" s="19" t="s">
        <v>68</v>
      </c>
      <c r="P5" s="19" t="s">
        <v>69</v>
      </c>
      <c r="Q5" s="20" t="s">
        <v>70</v>
      </c>
      <c r="R5" s="19" t="s">
        <v>71</v>
      </c>
      <c r="S5" s="19" t="s">
        <v>72</v>
      </c>
      <c r="T5" s="19" t="s">
        <v>73</v>
      </c>
      <c r="U5" s="20" t="s">
        <v>74</v>
      </c>
      <c r="V5" s="21">
        <v>43487915</v>
      </c>
      <c r="W5" s="20">
        <v>999172322</v>
      </c>
      <c r="X5" s="22" t="s">
        <v>75</v>
      </c>
      <c r="Y5" s="22" t="s">
        <v>75</v>
      </c>
      <c r="Z5" s="20">
        <v>996863143</v>
      </c>
      <c r="AA5" s="20"/>
      <c r="AB5" s="23"/>
      <c r="AC5" s="23" t="s">
        <v>76</v>
      </c>
      <c r="AD5" s="23"/>
      <c r="AE5" s="23"/>
      <c r="AF5" s="23"/>
      <c r="AG5" s="23"/>
      <c r="AH5" s="20" t="s">
        <v>77</v>
      </c>
      <c r="AI5" s="20">
        <v>1991</v>
      </c>
      <c r="AJ5" s="20" t="s">
        <v>78</v>
      </c>
      <c r="AK5" s="20" t="s">
        <v>79</v>
      </c>
      <c r="AL5" s="20">
        <v>90281712</v>
      </c>
      <c r="AM5" s="24">
        <v>20364539747</v>
      </c>
      <c r="AN5" s="20">
        <v>3</v>
      </c>
      <c r="AO5" s="25" t="s">
        <v>80</v>
      </c>
      <c r="AP5" s="25" t="s">
        <v>81</v>
      </c>
      <c r="AQ5" s="20" t="s">
        <v>82</v>
      </c>
      <c r="AR5" s="20" t="s">
        <v>83</v>
      </c>
      <c r="AS5" s="20" t="s">
        <v>84</v>
      </c>
      <c r="AT5" s="20" t="s">
        <v>85</v>
      </c>
      <c r="AU5" s="20" t="s">
        <v>86</v>
      </c>
      <c r="AV5" s="20" t="s">
        <v>87</v>
      </c>
      <c r="AW5" s="20" t="s">
        <v>88</v>
      </c>
      <c r="AX5" s="20" t="s">
        <v>89</v>
      </c>
      <c r="AY5" s="19">
        <v>43672</v>
      </c>
      <c r="AZ5" s="20">
        <v>1</v>
      </c>
      <c r="BA5" s="20"/>
      <c r="BB5" s="24" t="s">
        <v>90</v>
      </c>
      <c r="BC5" s="20" t="s">
        <v>91</v>
      </c>
      <c r="BD5" s="20" t="s">
        <v>92</v>
      </c>
      <c r="BE5" s="20"/>
      <c r="BF5" s="20"/>
      <c r="BG5" s="20"/>
      <c r="BH5" s="4"/>
      <c r="BI5" s="4"/>
    </row>
    <row r="6" spans="1:61" ht="47.25" customHeight="1">
      <c r="A6" s="2"/>
      <c r="B6" s="20">
        <v>2</v>
      </c>
      <c r="C6" s="26" t="s">
        <v>93</v>
      </c>
      <c r="D6" s="19" t="s">
        <v>94</v>
      </c>
      <c r="E6" s="19" t="s">
        <v>63</v>
      </c>
      <c r="F6" s="19" t="s">
        <v>95</v>
      </c>
      <c r="G6" s="20" t="s">
        <v>95</v>
      </c>
      <c r="H6" s="20" t="s">
        <v>96</v>
      </c>
      <c r="I6" s="20" t="s">
        <v>97</v>
      </c>
      <c r="J6" s="20" t="s">
        <v>98</v>
      </c>
      <c r="K6" s="19" t="s">
        <v>63</v>
      </c>
      <c r="L6" s="19" t="s">
        <v>95</v>
      </c>
      <c r="M6" s="20" t="s">
        <v>95</v>
      </c>
      <c r="N6" s="20" t="s">
        <v>99</v>
      </c>
      <c r="O6" s="20" t="s">
        <v>95</v>
      </c>
      <c r="P6" s="20" t="s">
        <v>100</v>
      </c>
      <c r="Q6" s="20" t="s">
        <v>70</v>
      </c>
      <c r="R6" s="20" t="s">
        <v>101</v>
      </c>
      <c r="S6" s="20" t="s">
        <v>102</v>
      </c>
      <c r="T6" s="20" t="s">
        <v>103</v>
      </c>
      <c r="U6" s="20" t="s">
        <v>74</v>
      </c>
      <c r="V6" s="20">
        <v>43048073</v>
      </c>
      <c r="W6" s="20">
        <v>934141245</v>
      </c>
      <c r="X6" s="22" t="s">
        <v>104</v>
      </c>
      <c r="Y6" s="22" t="s">
        <v>105</v>
      </c>
      <c r="Z6" s="20"/>
      <c r="AA6" s="20"/>
      <c r="AB6" s="23"/>
      <c r="AC6" s="23" t="s">
        <v>106</v>
      </c>
      <c r="AD6" s="23"/>
      <c r="AE6" s="23"/>
      <c r="AF6" s="23" t="s">
        <v>107</v>
      </c>
      <c r="AG6" s="23"/>
      <c r="AH6" s="20" t="s">
        <v>77</v>
      </c>
      <c r="AI6" s="20">
        <v>2017</v>
      </c>
      <c r="AJ6" s="20" t="s">
        <v>78</v>
      </c>
      <c r="AK6" s="20" t="s">
        <v>79</v>
      </c>
      <c r="AL6" s="20">
        <v>13996566</v>
      </c>
      <c r="AM6" s="24">
        <v>20602750087</v>
      </c>
      <c r="AN6" s="20">
        <v>4</v>
      </c>
      <c r="AO6" s="25" t="s">
        <v>80</v>
      </c>
      <c r="AP6" s="25" t="s">
        <v>81</v>
      </c>
      <c r="AQ6" s="19" t="s">
        <v>108</v>
      </c>
      <c r="AR6" s="19" t="s">
        <v>109</v>
      </c>
      <c r="AS6" s="20" t="s">
        <v>84</v>
      </c>
      <c r="AT6" s="20" t="s">
        <v>110</v>
      </c>
      <c r="AU6" s="20" t="s">
        <v>111</v>
      </c>
      <c r="AV6" s="20" t="s">
        <v>112</v>
      </c>
      <c r="AW6" s="20" t="s">
        <v>113</v>
      </c>
      <c r="AX6" s="20" t="s">
        <v>114</v>
      </c>
      <c r="AY6" s="19">
        <v>43672</v>
      </c>
      <c r="AZ6" s="20">
        <v>2</v>
      </c>
      <c r="BA6" s="20"/>
      <c r="BB6" s="24" t="s">
        <v>115</v>
      </c>
      <c r="BC6" s="20" t="s">
        <v>116</v>
      </c>
      <c r="BD6" s="20"/>
      <c r="BE6" s="20"/>
      <c r="BF6" s="20"/>
      <c r="BG6" s="20"/>
      <c r="BH6" s="4"/>
      <c r="BI6" s="4"/>
    </row>
    <row r="7" spans="1:61" ht="47.25" customHeight="1">
      <c r="A7" s="2"/>
      <c r="B7" s="20">
        <v>3</v>
      </c>
      <c r="C7" s="26" t="s">
        <v>117</v>
      </c>
      <c r="D7" s="19" t="s">
        <v>118</v>
      </c>
      <c r="E7" s="20" t="s">
        <v>119</v>
      </c>
      <c r="F7" s="19" t="s">
        <v>120</v>
      </c>
      <c r="G7" s="19" t="s">
        <v>121</v>
      </c>
      <c r="H7" s="19" t="s">
        <v>121</v>
      </c>
      <c r="I7" s="19"/>
      <c r="J7" s="19" t="s">
        <v>122</v>
      </c>
      <c r="K7" s="19" t="s">
        <v>119</v>
      </c>
      <c r="L7" s="19" t="s">
        <v>120</v>
      </c>
      <c r="M7" s="19" t="s">
        <v>121</v>
      </c>
      <c r="N7" s="19" t="s">
        <v>121</v>
      </c>
      <c r="O7" s="19"/>
      <c r="P7" s="19" t="s">
        <v>122</v>
      </c>
      <c r="Q7" s="20" t="s">
        <v>123</v>
      </c>
      <c r="R7" s="19" t="s">
        <v>124</v>
      </c>
      <c r="S7" s="19" t="s">
        <v>125</v>
      </c>
      <c r="T7" s="19" t="s">
        <v>126</v>
      </c>
      <c r="U7" s="20" t="s">
        <v>74</v>
      </c>
      <c r="V7" s="21">
        <v>40125881</v>
      </c>
      <c r="W7" s="20" t="s">
        <v>127</v>
      </c>
      <c r="X7" s="22" t="s">
        <v>128</v>
      </c>
      <c r="Y7" s="22" t="s">
        <v>129</v>
      </c>
      <c r="Z7" s="20"/>
      <c r="AA7" s="20"/>
      <c r="AB7" s="23" t="s">
        <v>130</v>
      </c>
      <c r="AC7" s="23" t="s">
        <v>131</v>
      </c>
      <c r="AD7" s="23"/>
      <c r="AE7" s="23" t="s">
        <v>132</v>
      </c>
      <c r="AF7" s="23" t="s">
        <v>133</v>
      </c>
      <c r="AG7" s="23"/>
      <c r="AH7" s="20" t="s">
        <v>77</v>
      </c>
      <c r="AI7" s="20">
        <v>2013</v>
      </c>
      <c r="AJ7" s="20" t="s">
        <v>78</v>
      </c>
      <c r="AK7" s="20" t="s">
        <v>79</v>
      </c>
      <c r="AL7" s="20">
        <v>12241753</v>
      </c>
      <c r="AM7" s="24">
        <v>20560115441</v>
      </c>
      <c r="AN7" s="20">
        <v>2</v>
      </c>
      <c r="AO7" s="25" t="s">
        <v>80</v>
      </c>
      <c r="AP7" s="25" t="s">
        <v>134</v>
      </c>
      <c r="AQ7" s="19" t="s">
        <v>108</v>
      </c>
      <c r="AR7" s="19" t="s">
        <v>82</v>
      </c>
      <c r="AS7" s="20" t="s">
        <v>85</v>
      </c>
      <c r="AT7" s="20" t="s">
        <v>135</v>
      </c>
      <c r="AU7" s="20" t="s">
        <v>136</v>
      </c>
      <c r="AV7" s="19" t="s">
        <v>137</v>
      </c>
      <c r="AW7" s="19" t="s">
        <v>138</v>
      </c>
      <c r="AX7" s="20" t="s">
        <v>139</v>
      </c>
      <c r="AY7" s="19">
        <v>43678</v>
      </c>
      <c r="AZ7" s="20">
        <v>3</v>
      </c>
      <c r="BA7" s="20"/>
      <c r="BB7" s="24" t="s">
        <v>140</v>
      </c>
      <c r="BC7" s="20" t="s">
        <v>141</v>
      </c>
      <c r="BD7" s="20"/>
      <c r="BE7" s="20"/>
      <c r="BF7" s="20"/>
      <c r="BG7" s="20"/>
      <c r="BH7" s="4"/>
      <c r="BI7" s="4"/>
    </row>
    <row r="8" spans="1:61" ht="47.25" customHeight="1">
      <c r="A8" s="2"/>
      <c r="B8" s="20">
        <v>4</v>
      </c>
      <c r="C8" s="26" t="s">
        <v>142</v>
      </c>
      <c r="D8" s="19" t="s">
        <v>143</v>
      </c>
      <c r="E8" s="20" t="s">
        <v>119</v>
      </c>
      <c r="F8" s="19" t="s">
        <v>144</v>
      </c>
      <c r="G8" s="20" t="s">
        <v>145</v>
      </c>
      <c r="H8" s="20" t="s">
        <v>145</v>
      </c>
      <c r="I8" s="20"/>
      <c r="J8" s="20" t="s">
        <v>146</v>
      </c>
      <c r="K8" s="19" t="s">
        <v>119</v>
      </c>
      <c r="L8" s="19" t="s">
        <v>144</v>
      </c>
      <c r="M8" s="20" t="s">
        <v>145</v>
      </c>
      <c r="N8" s="20" t="s">
        <v>145</v>
      </c>
      <c r="O8" s="20"/>
      <c r="P8" s="20" t="s">
        <v>146</v>
      </c>
      <c r="Q8" s="20" t="s">
        <v>123</v>
      </c>
      <c r="R8" s="20" t="s">
        <v>147</v>
      </c>
      <c r="S8" s="20" t="s">
        <v>148</v>
      </c>
      <c r="T8" s="20" t="s">
        <v>149</v>
      </c>
      <c r="U8" s="20" t="s">
        <v>74</v>
      </c>
      <c r="V8" s="21" t="s">
        <v>150</v>
      </c>
      <c r="W8" s="20">
        <v>956518776</v>
      </c>
      <c r="X8" s="22" t="s">
        <v>151</v>
      </c>
      <c r="Y8" s="22" t="s">
        <v>152</v>
      </c>
      <c r="Z8" s="20"/>
      <c r="AA8" s="20"/>
      <c r="AB8" s="23" t="s">
        <v>153</v>
      </c>
      <c r="AC8" s="23" t="s">
        <v>154</v>
      </c>
      <c r="AD8" s="23" t="s">
        <v>155</v>
      </c>
      <c r="AE8" s="23" t="s">
        <v>156</v>
      </c>
      <c r="AF8" s="23" t="s">
        <v>157</v>
      </c>
      <c r="AG8" s="23"/>
      <c r="AH8" s="20" t="s">
        <v>77</v>
      </c>
      <c r="AI8" s="20">
        <v>2013</v>
      </c>
      <c r="AJ8" s="20" t="s">
        <v>158</v>
      </c>
      <c r="AK8" s="20"/>
      <c r="AL8" s="20"/>
      <c r="AM8" s="24"/>
      <c r="AN8" s="20">
        <v>3</v>
      </c>
      <c r="AO8" s="25" t="s">
        <v>159</v>
      </c>
      <c r="AP8" s="25"/>
      <c r="AQ8" s="19" t="s">
        <v>108</v>
      </c>
      <c r="AR8" s="19" t="s">
        <v>160</v>
      </c>
      <c r="AS8" s="20" t="s">
        <v>84</v>
      </c>
      <c r="AT8" s="20" t="s">
        <v>111</v>
      </c>
      <c r="AU8" s="20" t="s">
        <v>161</v>
      </c>
      <c r="AV8" s="20" t="s">
        <v>162</v>
      </c>
      <c r="AW8" s="20" t="s">
        <v>163</v>
      </c>
      <c r="AX8" s="20" t="s">
        <v>164</v>
      </c>
      <c r="AY8" s="19">
        <v>43677</v>
      </c>
      <c r="AZ8" s="20">
        <v>4</v>
      </c>
      <c r="BA8" s="20"/>
      <c r="BB8" s="24" t="s">
        <v>165</v>
      </c>
      <c r="BC8" s="20"/>
      <c r="BD8" s="20"/>
      <c r="BE8" s="20"/>
      <c r="BF8" s="20"/>
      <c r="BG8" s="20"/>
      <c r="BH8" s="4"/>
      <c r="BI8" s="4"/>
    </row>
    <row r="9" spans="1:61" ht="47.25" customHeight="1">
      <c r="A9" s="2"/>
      <c r="B9" s="17">
        <v>5</v>
      </c>
      <c r="C9" s="26" t="s">
        <v>166</v>
      </c>
      <c r="D9" s="19" t="s">
        <v>167</v>
      </c>
      <c r="E9" s="19" t="s">
        <v>168</v>
      </c>
      <c r="F9" s="19" t="s">
        <v>169</v>
      </c>
      <c r="G9" s="20" t="s">
        <v>169</v>
      </c>
      <c r="H9" s="20" t="s">
        <v>170</v>
      </c>
      <c r="I9" s="20"/>
      <c r="J9" s="20" t="s">
        <v>171</v>
      </c>
      <c r="K9" s="19" t="s">
        <v>168</v>
      </c>
      <c r="L9" s="19" t="s">
        <v>169</v>
      </c>
      <c r="M9" s="20" t="s">
        <v>169</v>
      </c>
      <c r="N9" s="20" t="s">
        <v>170</v>
      </c>
      <c r="O9" s="20"/>
      <c r="P9" s="20" t="s">
        <v>171</v>
      </c>
      <c r="Q9" s="20" t="s">
        <v>172</v>
      </c>
      <c r="R9" s="20" t="s">
        <v>173</v>
      </c>
      <c r="S9" s="20" t="s">
        <v>174</v>
      </c>
      <c r="T9" s="20" t="s">
        <v>175</v>
      </c>
      <c r="U9" s="20" t="s">
        <v>74</v>
      </c>
      <c r="V9" s="21">
        <v>29705029</v>
      </c>
      <c r="W9" s="20">
        <v>974791529</v>
      </c>
      <c r="X9" s="22" t="s">
        <v>176</v>
      </c>
      <c r="Y9" s="22" t="s">
        <v>177</v>
      </c>
      <c r="Z9" s="20"/>
      <c r="AA9" s="20"/>
      <c r="AB9" s="23"/>
      <c r="AC9" s="23" t="s">
        <v>178</v>
      </c>
      <c r="AD9" s="23"/>
      <c r="AE9" s="23"/>
      <c r="AF9" s="23"/>
      <c r="AG9" s="23"/>
      <c r="AH9" s="20" t="s">
        <v>77</v>
      </c>
      <c r="AI9" s="20">
        <v>2013</v>
      </c>
      <c r="AJ9" s="20" t="s">
        <v>78</v>
      </c>
      <c r="AK9" s="20" t="s">
        <v>79</v>
      </c>
      <c r="AL9" s="20">
        <v>11247789</v>
      </c>
      <c r="AM9" s="24">
        <v>20434850917</v>
      </c>
      <c r="AN9" s="20">
        <v>3</v>
      </c>
      <c r="AO9" s="25" t="s">
        <v>80</v>
      </c>
      <c r="AP9" s="25" t="s">
        <v>81</v>
      </c>
      <c r="AQ9" s="19" t="s">
        <v>108</v>
      </c>
      <c r="AR9" s="20" t="s">
        <v>179</v>
      </c>
      <c r="AS9" s="20" t="s">
        <v>84</v>
      </c>
      <c r="AT9" s="20" t="s">
        <v>135</v>
      </c>
      <c r="AU9" s="20" t="s">
        <v>180</v>
      </c>
      <c r="AV9" s="20" t="s">
        <v>181</v>
      </c>
      <c r="AW9" s="20" t="s">
        <v>182</v>
      </c>
      <c r="AX9" s="20" t="s">
        <v>183</v>
      </c>
      <c r="AY9" s="19">
        <v>43682</v>
      </c>
      <c r="AZ9" s="20">
        <v>5</v>
      </c>
      <c r="BA9" s="20"/>
      <c r="BB9" s="24" t="s">
        <v>184</v>
      </c>
      <c r="BC9" s="20" t="s">
        <v>185</v>
      </c>
      <c r="BD9" s="20"/>
      <c r="BE9" s="20"/>
      <c r="BF9" s="20"/>
      <c r="BG9" s="20"/>
      <c r="BH9" s="4"/>
      <c r="BI9" s="4"/>
    </row>
    <row r="10" spans="1:61" ht="47.25" customHeight="1">
      <c r="A10" s="2"/>
      <c r="B10" s="20">
        <v>6</v>
      </c>
      <c r="C10" s="26" t="s">
        <v>186</v>
      </c>
      <c r="D10" s="19" t="s">
        <v>187</v>
      </c>
      <c r="E10" s="19" t="s">
        <v>63</v>
      </c>
      <c r="F10" s="19" t="s">
        <v>95</v>
      </c>
      <c r="G10" s="19" t="s">
        <v>95</v>
      </c>
      <c r="H10" s="19" t="s">
        <v>95</v>
      </c>
      <c r="I10" s="20"/>
      <c r="J10" s="20" t="s">
        <v>188</v>
      </c>
      <c r="K10" s="19" t="s">
        <v>63</v>
      </c>
      <c r="L10" s="19" t="s">
        <v>64</v>
      </c>
      <c r="M10" s="20" t="s">
        <v>64</v>
      </c>
      <c r="N10" s="20" t="s">
        <v>64</v>
      </c>
      <c r="O10" s="20" t="s">
        <v>189</v>
      </c>
      <c r="P10" s="20" t="s">
        <v>190</v>
      </c>
      <c r="Q10" s="20" t="s">
        <v>70</v>
      </c>
      <c r="R10" s="20" t="s">
        <v>191</v>
      </c>
      <c r="S10" s="20" t="s">
        <v>192</v>
      </c>
      <c r="T10" s="20" t="s">
        <v>193</v>
      </c>
      <c r="U10" s="20" t="s">
        <v>74</v>
      </c>
      <c r="V10" s="21" t="s">
        <v>194</v>
      </c>
      <c r="W10" s="20" t="s">
        <v>195</v>
      </c>
      <c r="X10" s="22" t="s">
        <v>196</v>
      </c>
      <c r="Y10" s="22" t="s">
        <v>197</v>
      </c>
      <c r="Z10" s="20">
        <v>914118881</v>
      </c>
      <c r="AA10" s="20"/>
      <c r="AB10" s="23" t="s">
        <v>198</v>
      </c>
      <c r="AC10" s="23" t="s">
        <v>199</v>
      </c>
      <c r="AD10" s="23" t="s">
        <v>200</v>
      </c>
      <c r="AE10" s="23"/>
      <c r="AF10" s="23" t="s">
        <v>201</v>
      </c>
      <c r="AG10" s="23"/>
      <c r="AH10" s="20" t="s">
        <v>77</v>
      </c>
      <c r="AI10" s="20">
        <v>2010</v>
      </c>
      <c r="AJ10" s="20" t="s">
        <v>158</v>
      </c>
      <c r="AK10" s="20"/>
      <c r="AL10" s="20"/>
      <c r="AM10" s="24"/>
      <c r="AN10" s="20">
        <v>4</v>
      </c>
      <c r="AO10" s="25" t="s">
        <v>159</v>
      </c>
      <c r="AP10" s="25"/>
      <c r="AQ10" s="19" t="s">
        <v>108</v>
      </c>
      <c r="AR10" s="20" t="s">
        <v>179</v>
      </c>
      <c r="AS10" s="20" t="s">
        <v>135</v>
      </c>
      <c r="AT10" s="20" t="s">
        <v>180</v>
      </c>
      <c r="AU10" s="20" t="s">
        <v>202</v>
      </c>
      <c r="AV10" s="20" t="s">
        <v>203</v>
      </c>
      <c r="AW10" s="20" t="s">
        <v>204</v>
      </c>
      <c r="AX10" s="20" t="s">
        <v>205</v>
      </c>
      <c r="AY10" s="19">
        <v>43679</v>
      </c>
      <c r="AZ10" s="20">
        <v>6</v>
      </c>
      <c r="BA10" s="20"/>
      <c r="BB10" s="24" t="s">
        <v>206</v>
      </c>
      <c r="BC10" s="20"/>
      <c r="BD10" s="20"/>
      <c r="BE10" s="20"/>
      <c r="BF10" s="20"/>
      <c r="BG10" s="20"/>
      <c r="BH10" s="4"/>
      <c r="BI10" s="4"/>
    </row>
    <row r="11" spans="1:61" ht="47.25" customHeight="1">
      <c r="A11" s="2"/>
      <c r="B11" s="20">
        <v>7</v>
      </c>
      <c r="C11" s="26" t="s">
        <v>207</v>
      </c>
      <c r="D11" s="19" t="s">
        <v>208</v>
      </c>
      <c r="E11" s="19" t="s">
        <v>209</v>
      </c>
      <c r="F11" s="19" t="s">
        <v>210</v>
      </c>
      <c r="G11" s="20" t="s">
        <v>211</v>
      </c>
      <c r="H11" s="20" t="s">
        <v>212</v>
      </c>
      <c r="I11" s="20"/>
      <c r="J11" s="20" t="s">
        <v>213</v>
      </c>
      <c r="K11" s="19" t="s">
        <v>209</v>
      </c>
      <c r="L11" s="20" t="s">
        <v>210</v>
      </c>
      <c r="M11" s="20" t="s">
        <v>211</v>
      </c>
      <c r="N11" s="20" t="s">
        <v>212</v>
      </c>
      <c r="O11" s="20"/>
      <c r="P11" s="20" t="s">
        <v>214</v>
      </c>
      <c r="Q11" s="20" t="s">
        <v>215</v>
      </c>
      <c r="R11" s="20" t="s">
        <v>216</v>
      </c>
      <c r="S11" s="20" t="s">
        <v>217</v>
      </c>
      <c r="T11" s="20" t="s">
        <v>218</v>
      </c>
      <c r="U11" s="20" t="s">
        <v>74</v>
      </c>
      <c r="V11" s="21" t="s">
        <v>219</v>
      </c>
      <c r="W11" s="20">
        <v>989228514</v>
      </c>
      <c r="X11" s="22" t="s">
        <v>220</v>
      </c>
      <c r="Y11" s="22" t="s">
        <v>221</v>
      </c>
      <c r="Z11" s="19" t="s">
        <v>222</v>
      </c>
      <c r="AA11" s="20"/>
      <c r="AB11" s="23"/>
      <c r="AC11" s="23" t="s">
        <v>223</v>
      </c>
      <c r="AD11" s="23" t="s">
        <v>224</v>
      </c>
      <c r="AE11" s="23"/>
      <c r="AF11" s="23" t="s">
        <v>225</v>
      </c>
      <c r="AG11" s="23"/>
      <c r="AH11" s="20" t="s">
        <v>77</v>
      </c>
      <c r="AI11" s="20">
        <v>2011</v>
      </c>
      <c r="AJ11" s="20" t="s">
        <v>78</v>
      </c>
      <c r="AK11" s="20" t="s">
        <v>79</v>
      </c>
      <c r="AL11" s="20">
        <v>11036179</v>
      </c>
      <c r="AM11" s="24">
        <v>20534348607</v>
      </c>
      <c r="AN11" s="20">
        <v>3</v>
      </c>
      <c r="AO11" s="25" t="s">
        <v>80</v>
      </c>
      <c r="AP11" s="25" t="s">
        <v>134</v>
      </c>
      <c r="AQ11" s="20" t="s">
        <v>82</v>
      </c>
      <c r="AR11" s="20" t="s">
        <v>83</v>
      </c>
      <c r="AS11" s="20" t="s">
        <v>84</v>
      </c>
      <c r="AT11" s="20" t="s">
        <v>110</v>
      </c>
      <c r="AU11" s="20" t="s">
        <v>136</v>
      </c>
      <c r="AV11" s="20" t="s">
        <v>226</v>
      </c>
      <c r="AW11" s="20" t="s">
        <v>227</v>
      </c>
      <c r="AX11" s="20" t="s">
        <v>228</v>
      </c>
      <c r="AY11" s="19">
        <v>43679</v>
      </c>
      <c r="AZ11" s="20">
        <v>7</v>
      </c>
      <c r="BA11" s="20"/>
      <c r="BB11" s="24" t="s">
        <v>229</v>
      </c>
      <c r="BC11" s="20" t="s">
        <v>230</v>
      </c>
      <c r="BD11" s="20"/>
      <c r="BE11" s="20"/>
      <c r="BF11" s="20"/>
      <c r="BG11" s="20"/>
      <c r="BH11" s="4"/>
      <c r="BI11" s="4"/>
    </row>
    <row r="12" spans="1:61" ht="47.25" customHeight="1">
      <c r="A12" s="2"/>
      <c r="B12" s="20">
        <v>8</v>
      </c>
      <c r="C12" s="26" t="s">
        <v>231</v>
      </c>
      <c r="D12" s="19" t="s">
        <v>232</v>
      </c>
      <c r="E12" s="19" t="s">
        <v>63</v>
      </c>
      <c r="F12" s="19" t="s">
        <v>64</v>
      </c>
      <c r="G12" s="19" t="s">
        <v>64</v>
      </c>
      <c r="H12" s="20" t="s">
        <v>233</v>
      </c>
      <c r="I12" s="20"/>
      <c r="J12" s="20" t="s">
        <v>234</v>
      </c>
      <c r="K12" s="19" t="s">
        <v>63</v>
      </c>
      <c r="L12" s="19" t="s">
        <v>64</v>
      </c>
      <c r="M12" s="20" t="s">
        <v>64</v>
      </c>
      <c r="N12" s="20" t="s">
        <v>235</v>
      </c>
      <c r="O12" s="20" t="s">
        <v>236</v>
      </c>
      <c r="P12" s="20" t="s">
        <v>237</v>
      </c>
      <c r="Q12" s="20" t="s">
        <v>172</v>
      </c>
      <c r="R12" s="20" t="s">
        <v>238</v>
      </c>
      <c r="S12" s="20" t="s">
        <v>239</v>
      </c>
      <c r="T12" s="20" t="s">
        <v>240</v>
      </c>
      <c r="U12" s="20" t="s">
        <v>74</v>
      </c>
      <c r="V12" s="21">
        <v>47471480</v>
      </c>
      <c r="W12" s="20">
        <v>960124436</v>
      </c>
      <c r="X12" s="22" t="s">
        <v>241</v>
      </c>
      <c r="Y12" s="22" t="s">
        <v>242</v>
      </c>
      <c r="Z12" s="20"/>
      <c r="AA12" s="20"/>
      <c r="AB12" s="23"/>
      <c r="AC12" s="23" t="s">
        <v>243</v>
      </c>
      <c r="AD12" s="23"/>
      <c r="AE12" s="23"/>
      <c r="AF12" s="23" t="s">
        <v>244</v>
      </c>
      <c r="AG12" s="23"/>
      <c r="AH12" s="20" t="s">
        <v>77</v>
      </c>
      <c r="AI12" s="20"/>
      <c r="AJ12" s="20" t="s">
        <v>78</v>
      </c>
      <c r="AK12" s="20" t="s">
        <v>79</v>
      </c>
      <c r="AL12" s="20">
        <v>14446817</v>
      </c>
      <c r="AM12" s="24">
        <v>20605867619</v>
      </c>
      <c r="AN12" s="20">
        <v>4</v>
      </c>
      <c r="AO12" s="25" t="s">
        <v>80</v>
      </c>
      <c r="AP12" s="25" t="s">
        <v>81</v>
      </c>
      <c r="AQ12" s="19" t="s">
        <v>108</v>
      </c>
      <c r="AR12" s="20" t="s">
        <v>179</v>
      </c>
      <c r="AS12" s="20" t="s">
        <v>84</v>
      </c>
      <c r="AT12" s="20" t="s">
        <v>135</v>
      </c>
      <c r="AU12" s="20" t="s">
        <v>180</v>
      </c>
      <c r="AV12" s="20" t="s">
        <v>245</v>
      </c>
      <c r="AW12" s="20" t="s">
        <v>246</v>
      </c>
      <c r="AX12" s="20" t="s">
        <v>247</v>
      </c>
      <c r="AY12" s="19">
        <v>43679</v>
      </c>
      <c r="AZ12" s="20">
        <v>8</v>
      </c>
      <c r="BA12" s="20"/>
      <c r="BB12" s="24" t="s">
        <v>248</v>
      </c>
      <c r="BC12" s="20"/>
      <c r="BD12" s="20" t="s">
        <v>249</v>
      </c>
      <c r="BE12" s="20"/>
      <c r="BF12" s="20"/>
      <c r="BG12" s="20"/>
      <c r="BH12" s="4"/>
      <c r="BI12" s="4"/>
    </row>
    <row r="13" spans="1:61" ht="47.25" customHeight="1">
      <c r="A13" s="2"/>
      <c r="B13" s="17">
        <v>9</v>
      </c>
      <c r="C13" s="26" t="s">
        <v>250</v>
      </c>
      <c r="D13" s="19" t="s">
        <v>251</v>
      </c>
      <c r="E13" s="19" t="s">
        <v>63</v>
      </c>
      <c r="F13" s="19" t="s">
        <v>64</v>
      </c>
      <c r="G13" s="19" t="s">
        <v>64</v>
      </c>
      <c r="H13" s="20" t="s">
        <v>170</v>
      </c>
      <c r="I13" s="20"/>
      <c r="J13" s="20" t="s">
        <v>252</v>
      </c>
      <c r="K13" s="19" t="s">
        <v>63</v>
      </c>
      <c r="L13" s="19" t="s">
        <v>64</v>
      </c>
      <c r="M13" s="19" t="s">
        <v>64</v>
      </c>
      <c r="N13" s="20" t="s">
        <v>170</v>
      </c>
      <c r="O13" s="20" t="s">
        <v>189</v>
      </c>
      <c r="P13" s="20" t="s">
        <v>252</v>
      </c>
      <c r="Q13" s="20" t="s">
        <v>70</v>
      </c>
      <c r="R13" s="20" t="s">
        <v>253</v>
      </c>
      <c r="S13" s="20" t="s">
        <v>254</v>
      </c>
      <c r="T13" s="20" t="s">
        <v>255</v>
      </c>
      <c r="U13" s="20" t="s">
        <v>74</v>
      </c>
      <c r="V13" s="21" t="s">
        <v>256</v>
      </c>
      <c r="W13" s="20">
        <v>943192535</v>
      </c>
      <c r="X13" s="22" t="s">
        <v>257</v>
      </c>
      <c r="Y13" s="22" t="s">
        <v>258</v>
      </c>
      <c r="Z13" s="19" t="s">
        <v>259</v>
      </c>
      <c r="AA13" s="20"/>
      <c r="AB13" s="23" t="s">
        <v>260</v>
      </c>
      <c r="AC13" s="23" t="s">
        <v>261</v>
      </c>
      <c r="AD13" s="23"/>
      <c r="AE13" s="23"/>
      <c r="AF13" s="23"/>
      <c r="AG13" s="23"/>
      <c r="AH13" s="20" t="s">
        <v>77</v>
      </c>
      <c r="AI13" s="20"/>
      <c r="AJ13" s="20" t="s">
        <v>78</v>
      </c>
      <c r="AK13" s="20" t="s">
        <v>79</v>
      </c>
      <c r="AL13" s="20">
        <v>12832989</v>
      </c>
      <c r="AM13" s="24">
        <v>20551451489</v>
      </c>
      <c r="AN13" s="20">
        <v>3</v>
      </c>
      <c r="AO13" s="25" t="s">
        <v>80</v>
      </c>
      <c r="AP13" s="25" t="s">
        <v>81</v>
      </c>
      <c r="AQ13" s="19" t="s">
        <v>108</v>
      </c>
      <c r="AR13" s="20" t="s">
        <v>83</v>
      </c>
      <c r="AS13" s="20" t="s">
        <v>84</v>
      </c>
      <c r="AT13" s="20" t="s">
        <v>85</v>
      </c>
      <c r="AU13" s="20" t="s">
        <v>262</v>
      </c>
      <c r="AV13" s="20" t="s">
        <v>263</v>
      </c>
      <c r="AW13" s="20" t="s">
        <v>264</v>
      </c>
      <c r="AX13" s="20" t="s">
        <v>265</v>
      </c>
      <c r="AY13" s="19">
        <v>43682</v>
      </c>
      <c r="AZ13" s="20">
        <v>9</v>
      </c>
      <c r="BA13" s="20"/>
      <c r="BB13" s="24" t="s">
        <v>266</v>
      </c>
      <c r="BC13" s="20" t="s">
        <v>267</v>
      </c>
      <c r="BD13" s="20"/>
      <c r="BE13" s="20"/>
      <c r="BF13" s="20"/>
      <c r="BG13" s="20"/>
      <c r="BH13" s="4"/>
      <c r="BI13" s="4"/>
    </row>
    <row r="14" spans="1:61" ht="47.25" customHeight="1">
      <c r="A14" s="2"/>
      <c r="B14" s="20">
        <v>10</v>
      </c>
      <c r="C14" s="26" t="s">
        <v>268</v>
      </c>
      <c r="D14" s="19" t="s">
        <v>269</v>
      </c>
      <c r="E14" s="19" t="s">
        <v>63</v>
      </c>
      <c r="F14" s="19" t="s">
        <v>64</v>
      </c>
      <c r="G14" s="19" t="s">
        <v>64</v>
      </c>
      <c r="H14" s="20" t="s">
        <v>270</v>
      </c>
      <c r="I14" s="20"/>
      <c r="J14" s="20" t="s">
        <v>271</v>
      </c>
      <c r="K14" s="19" t="s">
        <v>63</v>
      </c>
      <c r="L14" s="19" t="s">
        <v>64</v>
      </c>
      <c r="M14" s="19" t="s">
        <v>64</v>
      </c>
      <c r="N14" s="20" t="s">
        <v>270</v>
      </c>
      <c r="O14" s="20" t="s">
        <v>272</v>
      </c>
      <c r="P14" s="20" t="s">
        <v>271</v>
      </c>
      <c r="Q14" s="20" t="s">
        <v>273</v>
      </c>
      <c r="R14" s="20" t="s">
        <v>274</v>
      </c>
      <c r="S14" s="20" t="s">
        <v>275</v>
      </c>
      <c r="T14" s="20" t="s">
        <v>276</v>
      </c>
      <c r="U14" s="20" t="s">
        <v>74</v>
      </c>
      <c r="V14" s="21">
        <v>41897979</v>
      </c>
      <c r="W14" s="20">
        <v>994778223</v>
      </c>
      <c r="X14" s="20"/>
      <c r="Y14" s="22" t="s">
        <v>277</v>
      </c>
      <c r="Z14" s="20"/>
      <c r="AA14" s="20"/>
      <c r="AB14" s="23"/>
      <c r="AC14" s="23" t="s">
        <v>278</v>
      </c>
      <c r="AD14" s="23"/>
      <c r="AE14" s="23"/>
      <c r="AF14" s="23"/>
      <c r="AG14" s="23"/>
      <c r="AH14" s="20" t="s">
        <v>77</v>
      </c>
      <c r="AI14" s="20">
        <v>2012</v>
      </c>
      <c r="AJ14" s="20" t="s">
        <v>158</v>
      </c>
      <c r="AK14" s="20"/>
      <c r="AL14" s="20"/>
      <c r="AM14" s="24"/>
      <c r="AN14" s="20">
        <v>3</v>
      </c>
      <c r="AO14" s="25" t="s">
        <v>159</v>
      </c>
      <c r="AP14" s="25"/>
      <c r="AQ14" s="19" t="s">
        <v>108</v>
      </c>
      <c r="AR14" s="20" t="s">
        <v>279</v>
      </c>
      <c r="AS14" s="20" t="s">
        <v>110</v>
      </c>
      <c r="AT14" s="20" t="s">
        <v>135</v>
      </c>
      <c r="AU14" s="20" t="s">
        <v>136</v>
      </c>
      <c r="AV14" s="20" t="s">
        <v>280</v>
      </c>
      <c r="AW14" s="20" t="s">
        <v>281</v>
      </c>
      <c r="AX14" s="20" t="s">
        <v>282</v>
      </c>
      <c r="AY14" s="19">
        <v>43684</v>
      </c>
      <c r="AZ14" s="20">
        <v>10</v>
      </c>
      <c r="BA14" s="20"/>
      <c r="BB14" s="24" t="s">
        <v>283</v>
      </c>
      <c r="BC14" s="20"/>
      <c r="BD14" s="20"/>
      <c r="BE14" s="20"/>
      <c r="BF14" s="20"/>
      <c r="BG14" s="20"/>
      <c r="BH14" s="4"/>
      <c r="BI14" s="4"/>
    </row>
    <row r="15" spans="1:61" ht="47.25" customHeight="1">
      <c r="A15" s="2"/>
      <c r="B15" s="20">
        <v>11</v>
      </c>
      <c r="C15" s="26" t="s">
        <v>284</v>
      </c>
      <c r="D15" s="19" t="s">
        <v>285</v>
      </c>
      <c r="E15" s="19" t="s">
        <v>286</v>
      </c>
      <c r="F15" s="19" t="s">
        <v>287</v>
      </c>
      <c r="G15" s="19" t="s">
        <v>287</v>
      </c>
      <c r="H15" s="20" t="s">
        <v>288</v>
      </c>
      <c r="I15" s="20"/>
      <c r="J15" s="20" t="s">
        <v>289</v>
      </c>
      <c r="K15" s="19" t="s">
        <v>286</v>
      </c>
      <c r="L15" s="19" t="s">
        <v>287</v>
      </c>
      <c r="M15" s="19" t="s">
        <v>287</v>
      </c>
      <c r="N15" s="20" t="s">
        <v>288</v>
      </c>
      <c r="O15" s="20"/>
      <c r="P15" s="20" t="s">
        <v>289</v>
      </c>
      <c r="Q15" s="20" t="s">
        <v>273</v>
      </c>
      <c r="R15" s="20" t="s">
        <v>290</v>
      </c>
      <c r="S15" s="20" t="s">
        <v>291</v>
      </c>
      <c r="T15" s="20" t="s">
        <v>292</v>
      </c>
      <c r="U15" s="20" t="s">
        <v>74</v>
      </c>
      <c r="V15" s="21" t="s">
        <v>293</v>
      </c>
      <c r="W15" s="20">
        <v>942660219</v>
      </c>
      <c r="X15" s="20"/>
      <c r="Y15" s="22" t="s">
        <v>294</v>
      </c>
      <c r="Z15" s="20"/>
      <c r="AA15" s="20"/>
      <c r="AB15" s="23" t="s">
        <v>295</v>
      </c>
      <c r="AC15" s="23" t="s">
        <v>296</v>
      </c>
      <c r="AD15" s="23"/>
      <c r="AE15" s="23"/>
      <c r="AF15" s="23"/>
      <c r="AG15" s="23"/>
      <c r="AH15" s="20" t="s">
        <v>77</v>
      </c>
      <c r="AI15" s="20">
        <v>2013</v>
      </c>
      <c r="AJ15" s="20" t="s">
        <v>78</v>
      </c>
      <c r="AK15" s="20" t="s">
        <v>79</v>
      </c>
      <c r="AL15" s="20">
        <v>11160069</v>
      </c>
      <c r="AM15" s="24"/>
      <c r="AN15" s="20">
        <v>4</v>
      </c>
      <c r="AO15" s="25" t="s">
        <v>80</v>
      </c>
      <c r="AP15" s="25" t="s">
        <v>81</v>
      </c>
      <c r="AQ15" s="20" t="s">
        <v>82</v>
      </c>
      <c r="AR15" s="20" t="s">
        <v>83</v>
      </c>
      <c r="AS15" s="20" t="s">
        <v>297</v>
      </c>
      <c r="AT15" s="20" t="s">
        <v>298</v>
      </c>
      <c r="AU15" s="20" t="s">
        <v>136</v>
      </c>
      <c r="AV15" s="20" t="s">
        <v>299</v>
      </c>
      <c r="AW15" s="20" t="s">
        <v>300</v>
      </c>
      <c r="AX15" s="20" t="s">
        <v>301</v>
      </c>
      <c r="AY15" s="19">
        <v>43684</v>
      </c>
      <c r="AZ15" s="20">
        <v>11</v>
      </c>
      <c r="BA15" s="20"/>
      <c r="BB15" s="24" t="s">
        <v>302</v>
      </c>
      <c r="BC15" s="20" t="s">
        <v>267</v>
      </c>
      <c r="BD15" s="20"/>
      <c r="BE15" s="20"/>
      <c r="BF15" s="20"/>
      <c r="BG15" s="20"/>
      <c r="BH15" s="4"/>
      <c r="BI15" s="4"/>
    </row>
    <row r="16" spans="1:61" ht="47.25" customHeight="1">
      <c r="A16" s="2"/>
      <c r="B16" s="20">
        <v>12</v>
      </c>
      <c r="C16" s="26" t="s">
        <v>303</v>
      </c>
      <c r="D16" s="19" t="s">
        <v>304</v>
      </c>
      <c r="E16" s="19" t="s">
        <v>63</v>
      </c>
      <c r="F16" s="19" t="s">
        <v>64</v>
      </c>
      <c r="G16" s="19" t="s">
        <v>64</v>
      </c>
      <c r="H16" s="20" t="s">
        <v>305</v>
      </c>
      <c r="I16" s="20"/>
      <c r="J16" s="20" t="s">
        <v>306</v>
      </c>
      <c r="K16" s="19" t="s">
        <v>63</v>
      </c>
      <c r="L16" s="19" t="s">
        <v>64</v>
      </c>
      <c r="M16" s="19" t="s">
        <v>64</v>
      </c>
      <c r="N16" s="20" t="s">
        <v>305</v>
      </c>
      <c r="O16" s="20" t="s">
        <v>272</v>
      </c>
      <c r="P16" s="20" t="s">
        <v>307</v>
      </c>
      <c r="Q16" s="20" t="s">
        <v>273</v>
      </c>
      <c r="R16" s="20" t="s">
        <v>308</v>
      </c>
      <c r="S16" s="20" t="s">
        <v>275</v>
      </c>
      <c r="T16" s="20" t="s">
        <v>309</v>
      </c>
      <c r="U16" s="20" t="s">
        <v>74</v>
      </c>
      <c r="V16" s="21" t="s">
        <v>310</v>
      </c>
      <c r="W16" s="20">
        <v>962784541</v>
      </c>
      <c r="X16" s="22" t="s">
        <v>311</v>
      </c>
      <c r="Y16" s="22" t="s">
        <v>312</v>
      </c>
      <c r="Z16" s="20"/>
      <c r="AA16" s="20"/>
      <c r="AB16" s="23"/>
      <c r="AC16" s="23" t="s">
        <v>313</v>
      </c>
      <c r="AD16" s="23"/>
      <c r="AE16" s="23"/>
      <c r="AF16" s="23"/>
      <c r="AG16" s="23"/>
      <c r="AH16" s="20" t="s">
        <v>77</v>
      </c>
      <c r="AI16" s="20">
        <v>2014</v>
      </c>
      <c r="AJ16" s="20" t="s">
        <v>158</v>
      </c>
      <c r="AK16" s="20"/>
      <c r="AL16" s="20"/>
      <c r="AM16" s="24"/>
      <c r="AN16" s="20">
        <v>5</v>
      </c>
      <c r="AO16" s="25" t="s">
        <v>159</v>
      </c>
      <c r="AP16" s="25"/>
      <c r="AQ16" s="20" t="s">
        <v>82</v>
      </c>
      <c r="AR16" s="20"/>
      <c r="AS16" s="20" t="s">
        <v>110</v>
      </c>
      <c r="AT16" s="20" t="s">
        <v>161</v>
      </c>
      <c r="AU16" s="20"/>
      <c r="AV16" s="20" t="s">
        <v>314</v>
      </c>
      <c r="AW16" s="20" t="s">
        <v>315</v>
      </c>
      <c r="AX16" s="20" t="s">
        <v>316</v>
      </c>
      <c r="AY16" s="19">
        <v>43686</v>
      </c>
      <c r="AZ16" s="20">
        <v>12</v>
      </c>
      <c r="BA16" s="20"/>
      <c r="BB16" s="24" t="s">
        <v>317</v>
      </c>
      <c r="BC16" s="20"/>
      <c r="BD16" s="20"/>
      <c r="BE16" s="20"/>
      <c r="BF16" s="20"/>
      <c r="BG16" s="20"/>
      <c r="BH16" s="4"/>
      <c r="BI16" s="4"/>
    </row>
    <row r="17" spans="1:61" ht="47.25" customHeight="1">
      <c r="A17" s="2"/>
      <c r="B17" s="17">
        <v>13</v>
      </c>
      <c r="C17" s="26" t="s">
        <v>318</v>
      </c>
      <c r="D17" s="19" t="s">
        <v>319</v>
      </c>
      <c r="E17" s="20" t="s">
        <v>119</v>
      </c>
      <c r="F17" s="19" t="s">
        <v>120</v>
      </c>
      <c r="G17" s="20" t="s">
        <v>320</v>
      </c>
      <c r="H17" s="20" t="s">
        <v>320</v>
      </c>
      <c r="I17" s="20"/>
      <c r="J17" s="20" t="s">
        <v>321</v>
      </c>
      <c r="K17" s="19" t="s">
        <v>119</v>
      </c>
      <c r="L17" s="19" t="s">
        <v>120</v>
      </c>
      <c r="M17" s="20" t="s">
        <v>322</v>
      </c>
      <c r="N17" s="20" t="s">
        <v>322</v>
      </c>
      <c r="O17" s="20"/>
      <c r="P17" s="20" t="s">
        <v>321</v>
      </c>
      <c r="Q17" s="20" t="s">
        <v>123</v>
      </c>
      <c r="R17" s="20" t="s">
        <v>323</v>
      </c>
      <c r="S17" s="20" t="s">
        <v>324</v>
      </c>
      <c r="T17" s="20" t="s">
        <v>325</v>
      </c>
      <c r="U17" s="20" t="s">
        <v>74</v>
      </c>
      <c r="V17" s="21" t="s">
        <v>326</v>
      </c>
      <c r="W17" s="20" t="s">
        <v>327</v>
      </c>
      <c r="X17" s="20"/>
      <c r="Y17" s="22" t="s">
        <v>328</v>
      </c>
      <c r="Z17" s="20">
        <v>920141551</v>
      </c>
      <c r="AA17" s="20"/>
      <c r="AB17" s="23"/>
      <c r="AC17" s="23" t="s">
        <v>329</v>
      </c>
      <c r="AD17" s="23"/>
      <c r="AE17" s="23"/>
      <c r="AF17" s="23"/>
      <c r="AG17" s="23"/>
      <c r="AH17" s="20" t="s">
        <v>77</v>
      </c>
      <c r="AI17" s="20">
        <v>1962</v>
      </c>
      <c r="AJ17" s="20" t="s">
        <v>158</v>
      </c>
      <c r="AK17" s="20"/>
      <c r="AL17" s="20"/>
      <c r="AM17" s="24"/>
      <c r="AN17" s="20">
        <v>6</v>
      </c>
      <c r="AO17" s="25" t="s">
        <v>159</v>
      </c>
      <c r="AP17" s="25"/>
      <c r="AQ17" s="19" t="s">
        <v>108</v>
      </c>
      <c r="AR17" s="20" t="s">
        <v>83</v>
      </c>
      <c r="AS17" s="20" t="s">
        <v>110</v>
      </c>
      <c r="AT17" s="20" t="s">
        <v>111</v>
      </c>
      <c r="AU17" s="20" t="s">
        <v>330</v>
      </c>
      <c r="AV17" s="20" t="s">
        <v>331</v>
      </c>
      <c r="AW17" s="20" t="s">
        <v>332</v>
      </c>
      <c r="AX17" s="20" t="s">
        <v>333</v>
      </c>
      <c r="AY17" s="19">
        <v>43686</v>
      </c>
      <c r="AZ17" s="20">
        <v>13</v>
      </c>
      <c r="BA17" s="20"/>
      <c r="BB17" s="24" t="s">
        <v>334</v>
      </c>
      <c r="BC17" s="20"/>
      <c r="BD17" s="20"/>
      <c r="BE17" s="20"/>
      <c r="BF17" s="20"/>
      <c r="BG17" s="20"/>
      <c r="BH17" s="4"/>
      <c r="BI17" s="4"/>
    </row>
    <row r="18" spans="1:61" ht="47.25" customHeight="1">
      <c r="A18" s="2"/>
      <c r="B18" s="20">
        <v>14</v>
      </c>
      <c r="C18" s="26" t="s">
        <v>335</v>
      </c>
      <c r="D18" s="19" t="s">
        <v>336</v>
      </c>
      <c r="E18" s="19" t="s">
        <v>63</v>
      </c>
      <c r="F18" s="19" t="s">
        <v>64</v>
      </c>
      <c r="G18" s="19" t="s">
        <v>64</v>
      </c>
      <c r="H18" s="20" t="s">
        <v>337</v>
      </c>
      <c r="I18" s="20"/>
      <c r="J18" s="20" t="s">
        <v>338</v>
      </c>
      <c r="K18" s="19" t="s">
        <v>63</v>
      </c>
      <c r="L18" s="19" t="s">
        <v>64</v>
      </c>
      <c r="M18" s="19" t="s">
        <v>64</v>
      </c>
      <c r="N18" s="20" t="s">
        <v>337</v>
      </c>
      <c r="O18" s="20" t="s">
        <v>189</v>
      </c>
      <c r="P18" s="20" t="s">
        <v>338</v>
      </c>
      <c r="Q18" s="20" t="s">
        <v>70</v>
      </c>
      <c r="R18" s="20" t="s">
        <v>339</v>
      </c>
      <c r="S18" s="20" t="s">
        <v>340</v>
      </c>
      <c r="T18" s="20" t="s">
        <v>341</v>
      </c>
      <c r="U18" s="20" t="s">
        <v>74</v>
      </c>
      <c r="V18" s="21" t="s">
        <v>342</v>
      </c>
      <c r="W18" s="20" t="s">
        <v>343</v>
      </c>
      <c r="X18" s="22" t="s">
        <v>344</v>
      </c>
      <c r="Y18" s="22" t="s">
        <v>345</v>
      </c>
      <c r="Z18" s="19" t="s">
        <v>346</v>
      </c>
      <c r="AA18" s="20"/>
      <c r="AB18" s="23"/>
      <c r="AC18" s="23" t="s">
        <v>347</v>
      </c>
      <c r="AD18" s="23"/>
      <c r="AE18" s="23"/>
      <c r="AF18" s="23"/>
      <c r="AG18" s="23"/>
      <c r="AH18" s="20" t="s">
        <v>77</v>
      </c>
      <c r="AI18" s="20">
        <v>2015</v>
      </c>
      <c r="AJ18" s="20" t="s">
        <v>78</v>
      </c>
      <c r="AK18" s="20" t="s">
        <v>79</v>
      </c>
      <c r="AL18" s="20">
        <v>13582788</v>
      </c>
      <c r="AM18" s="24">
        <v>20601111862</v>
      </c>
      <c r="AN18" s="20">
        <v>3</v>
      </c>
      <c r="AO18" s="25" t="s">
        <v>80</v>
      </c>
      <c r="AP18" s="25" t="s">
        <v>134</v>
      </c>
      <c r="AQ18" s="20" t="s">
        <v>82</v>
      </c>
      <c r="AR18" s="20" t="s">
        <v>179</v>
      </c>
      <c r="AS18" s="20" t="s">
        <v>85</v>
      </c>
      <c r="AT18" s="20" t="s">
        <v>135</v>
      </c>
      <c r="AU18" s="20" t="s">
        <v>348</v>
      </c>
      <c r="AV18" s="20" t="s">
        <v>349</v>
      </c>
      <c r="AW18" s="20" t="s">
        <v>350</v>
      </c>
      <c r="AX18" s="20" t="s">
        <v>351</v>
      </c>
      <c r="AY18" s="19">
        <v>43686</v>
      </c>
      <c r="AZ18" s="20">
        <v>14</v>
      </c>
      <c r="BA18" s="20"/>
      <c r="BB18" s="24" t="s">
        <v>352</v>
      </c>
      <c r="BC18" s="20" t="s">
        <v>353</v>
      </c>
      <c r="BD18" s="20"/>
      <c r="BE18" s="20"/>
      <c r="BF18" s="20"/>
      <c r="BG18" s="20"/>
      <c r="BH18" s="4"/>
      <c r="BI18" s="4"/>
    </row>
    <row r="19" spans="1:61" ht="47.25" customHeight="1">
      <c r="A19" s="2"/>
      <c r="B19" s="20">
        <v>15</v>
      </c>
      <c r="C19" s="26" t="s">
        <v>354</v>
      </c>
      <c r="D19" s="19" t="s">
        <v>355</v>
      </c>
      <c r="E19" s="20" t="s">
        <v>119</v>
      </c>
      <c r="F19" s="19" t="s">
        <v>120</v>
      </c>
      <c r="G19" s="20" t="s">
        <v>121</v>
      </c>
      <c r="H19" s="20" t="s">
        <v>356</v>
      </c>
      <c r="I19" s="20"/>
      <c r="J19" s="20" t="s">
        <v>357</v>
      </c>
      <c r="K19" s="19" t="s">
        <v>119</v>
      </c>
      <c r="L19" s="19" t="s">
        <v>120</v>
      </c>
      <c r="M19" s="20" t="s">
        <v>121</v>
      </c>
      <c r="N19" s="20" t="s">
        <v>356</v>
      </c>
      <c r="O19" s="20"/>
      <c r="P19" s="20" t="s">
        <v>357</v>
      </c>
      <c r="Q19" s="20" t="s">
        <v>123</v>
      </c>
      <c r="R19" s="20" t="s">
        <v>358</v>
      </c>
      <c r="S19" s="20" t="s">
        <v>359</v>
      </c>
      <c r="T19" s="20" t="s">
        <v>360</v>
      </c>
      <c r="U19" s="20" t="s">
        <v>74</v>
      </c>
      <c r="V19" s="21" t="s">
        <v>361</v>
      </c>
      <c r="W19" s="20">
        <v>964436391</v>
      </c>
      <c r="X19" s="22" t="s">
        <v>362</v>
      </c>
      <c r="Y19" s="22" t="s">
        <v>362</v>
      </c>
      <c r="Z19" s="19" t="s">
        <v>363</v>
      </c>
      <c r="AA19" s="20"/>
      <c r="AB19" s="23" t="s">
        <v>364</v>
      </c>
      <c r="AC19" s="23" t="s">
        <v>365</v>
      </c>
      <c r="AD19" s="23"/>
      <c r="AE19" s="23"/>
      <c r="AF19" s="23"/>
      <c r="AG19" s="23"/>
      <c r="AH19" s="20" t="s">
        <v>77</v>
      </c>
      <c r="AI19" s="20"/>
      <c r="AJ19" s="20" t="s">
        <v>78</v>
      </c>
      <c r="AK19" s="20" t="s">
        <v>79</v>
      </c>
      <c r="AL19" s="20">
        <v>11271253</v>
      </c>
      <c r="AM19" s="24">
        <v>20600647602</v>
      </c>
      <c r="AN19" s="20">
        <v>3</v>
      </c>
      <c r="AO19" s="25" t="s">
        <v>80</v>
      </c>
      <c r="AP19" s="25" t="s">
        <v>81</v>
      </c>
      <c r="AQ19" s="20" t="s">
        <v>82</v>
      </c>
      <c r="AR19" s="20" t="s">
        <v>179</v>
      </c>
      <c r="AS19" s="20" t="s">
        <v>84</v>
      </c>
      <c r="AT19" s="20" t="s">
        <v>85</v>
      </c>
      <c r="AU19" s="20" t="s">
        <v>297</v>
      </c>
      <c r="AV19" s="20" t="s">
        <v>366</v>
      </c>
      <c r="AW19" s="20" t="s">
        <v>367</v>
      </c>
      <c r="AX19" s="20" t="s">
        <v>368</v>
      </c>
      <c r="AY19" s="19">
        <v>43686</v>
      </c>
      <c r="AZ19" s="20">
        <v>15</v>
      </c>
      <c r="BA19" s="20"/>
      <c r="BB19" s="24" t="s">
        <v>369</v>
      </c>
      <c r="BC19" s="20" t="s">
        <v>370</v>
      </c>
      <c r="BD19" s="20"/>
      <c r="BE19" s="20"/>
      <c r="BF19" s="20"/>
      <c r="BG19" s="20"/>
      <c r="BH19" s="4"/>
      <c r="BI19" s="4"/>
    </row>
    <row r="20" spans="1:61" ht="47.25" customHeight="1">
      <c r="A20" s="2"/>
      <c r="B20" s="20">
        <v>16</v>
      </c>
      <c r="C20" s="26" t="s">
        <v>371</v>
      </c>
      <c r="D20" s="19" t="s">
        <v>372</v>
      </c>
      <c r="E20" s="19" t="s">
        <v>63</v>
      </c>
      <c r="F20" s="19" t="s">
        <v>64</v>
      </c>
      <c r="G20" s="19" t="s">
        <v>64</v>
      </c>
      <c r="H20" s="20" t="s">
        <v>270</v>
      </c>
      <c r="I20" s="20"/>
      <c r="J20" s="20" t="s">
        <v>373</v>
      </c>
      <c r="K20" s="19" t="s">
        <v>63</v>
      </c>
      <c r="L20" s="19" t="s">
        <v>64</v>
      </c>
      <c r="M20" s="19" t="s">
        <v>64</v>
      </c>
      <c r="N20" s="20" t="s">
        <v>270</v>
      </c>
      <c r="O20" s="20" t="s">
        <v>272</v>
      </c>
      <c r="P20" s="20" t="s">
        <v>374</v>
      </c>
      <c r="Q20" s="20" t="s">
        <v>273</v>
      </c>
      <c r="R20" s="20" t="s">
        <v>375</v>
      </c>
      <c r="S20" s="20" t="s">
        <v>376</v>
      </c>
      <c r="T20" s="20" t="s">
        <v>276</v>
      </c>
      <c r="U20" s="20" t="s">
        <v>74</v>
      </c>
      <c r="V20" s="21" t="s">
        <v>377</v>
      </c>
      <c r="W20" s="20" t="s">
        <v>378</v>
      </c>
      <c r="X20" s="27"/>
      <c r="Y20" s="27" t="s">
        <v>379</v>
      </c>
      <c r="Z20" s="28">
        <v>980050794</v>
      </c>
      <c r="AA20" s="20"/>
      <c r="AB20" s="23"/>
      <c r="AC20" s="23" t="s">
        <v>380</v>
      </c>
      <c r="AD20" s="23"/>
      <c r="AE20" s="23"/>
      <c r="AF20" s="23"/>
      <c r="AG20" s="23"/>
      <c r="AH20" s="20" t="s">
        <v>381</v>
      </c>
      <c r="AI20" s="20"/>
      <c r="AJ20" s="20" t="s">
        <v>158</v>
      </c>
      <c r="AK20" s="20"/>
      <c r="AL20" s="20"/>
      <c r="AM20" s="24"/>
      <c r="AN20" s="20">
        <v>3</v>
      </c>
      <c r="AO20" s="25" t="s">
        <v>159</v>
      </c>
      <c r="AP20" s="25"/>
      <c r="AQ20" s="20" t="s">
        <v>279</v>
      </c>
      <c r="AR20" s="20" t="s">
        <v>83</v>
      </c>
      <c r="AS20" s="20" t="s">
        <v>110</v>
      </c>
      <c r="AT20" s="20" t="s">
        <v>111</v>
      </c>
      <c r="AU20" s="20"/>
      <c r="AV20" s="20" t="s">
        <v>382</v>
      </c>
      <c r="AW20" s="20" t="s">
        <v>383</v>
      </c>
      <c r="AX20" s="20" t="s">
        <v>384</v>
      </c>
      <c r="AY20" s="19">
        <v>43686</v>
      </c>
      <c r="AZ20" s="20">
        <v>16</v>
      </c>
      <c r="BA20" s="20"/>
      <c r="BB20" s="24" t="s">
        <v>385</v>
      </c>
      <c r="BC20" s="20"/>
      <c r="BD20" s="20"/>
      <c r="BE20" s="20"/>
      <c r="BF20" s="20"/>
      <c r="BG20" s="20"/>
      <c r="BH20" s="4"/>
      <c r="BI20" s="4"/>
    </row>
    <row r="21" spans="1:61" ht="47.25" customHeight="1">
      <c r="A21" s="2"/>
      <c r="B21" s="17">
        <v>17</v>
      </c>
      <c r="C21" s="26" t="s">
        <v>386</v>
      </c>
      <c r="D21" s="19" t="s">
        <v>387</v>
      </c>
      <c r="E21" s="19" t="s">
        <v>286</v>
      </c>
      <c r="F21" s="19" t="s">
        <v>287</v>
      </c>
      <c r="G21" s="19" t="s">
        <v>287</v>
      </c>
      <c r="H21" s="20" t="s">
        <v>388</v>
      </c>
      <c r="I21" s="20"/>
      <c r="J21" s="20" t="s">
        <v>389</v>
      </c>
      <c r="K21" s="19" t="s">
        <v>286</v>
      </c>
      <c r="L21" s="19" t="s">
        <v>287</v>
      </c>
      <c r="M21" s="19" t="s">
        <v>287</v>
      </c>
      <c r="N21" s="20" t="s">
        <v>390</v>
      </c>
      <c r="O21" s="20"/>
      <c r="P21" s="20" t="s">
        <v>391</v>
      </c>
      <c r="Q21" s="20" t="s">
        <v>273</v>
      </c>
      <c r="R21" s="20" t="s">
        <v>392</v>
      </c>
      <c r="S21" s="20" t="s">
        <v>393</v>
      </c>
      <c r="T21" s="20" t="s">
        <v>394</v>
      </c>
      <c r="U21" s="20" t="s">
        <v>74</v>
      </c>
      <c r="V21" s="21" t="s">
        <v>395</v>
      </c>
      <c r="W21" s="20">
        <v>922456519</v>
      </c>
      <c r="X21" s="27"/>
      <c r="Y21" s="22" t="s">
        <v>396</v>
      </c>
      <c r="Z21" s="20"/>
      <c r="AA21" s="20"/>
      <c r="AB21" s="23"/>
      <c r="AC21" s="23" t="s">
        <v>397</v>
      </c>
      <c r="AD21" s="23"/>
      <c r="AE21" s="23"/>
      <c r="AF21" s="23"/>
      <c r="AG21" s="23"/>
      <c r="AH21" s="20" t="s">
        <v>77</v>
      </c>
      <c r="AI21" s="20"/>
      <c r="AJ21" s="20" t="s">
        <v>78</v>
      </c>
      <c r="AK21" s="20" t="s">
        <v>79</v>
      </c>
      <c r="AL21" s="20">
        <v>11139960</v>
      </c>
      <c r="AM21" s="24"/>
      <c r="AN21" s="20">
        <v>7</v>
      </c>
      <c r="AO21" s="25" t="s">
        <v>80</v>
      </c>
      <c r="AP21" s="25" t="s">
        <v>81</v>
      </c>
      <c r="AQ21" s="19" t="s">
        <v>108</v>
      </c>
      <c r="AR21" s="20" t="s">
        <v>83</v>
      </c>
      <c r="AS21" s="20" t="s">
        <v>84</v>
      </c>
      <c r="AT21" s="20" t="s">
        <v>110</v>
      </c>
      <c r="AU21" s="20" t="s">
        <v>398</v>
      </c>
      <c r="AV21" s="20" t="s">
        <v>399</v>
      </c>
      <c r="AW21" s="20" t="s">
        <v>400</v>
      </c>
      <c r="AX21" s="20" t="s">
        <v>401</v>
      </c>
      <c r="AY21" s="19">
        <v>43686</v>
      </c>
      <c r="AZ21" s="20">
        <v>17</v>
      </c>
      <c r="BA21" s="20"/>
      <c r="BB21" s="24" t="s">
        <v>402</v>
      </c>
      <c r="BC21" s="20" t="s">
        <v>403</v>
      </c>
      <c r="BD21" s="20"/>
      <c r="BE21" s="20"/>
      <c r="BF21" s="20"/>
      <c r="BG21" s="20"/>
      <c r="BH21" s="4"/>
      <c r="BI21" s="4"/>
    </row>
    <row r="22" spans="1:61" ht="47.25" customHeight="1">
      <c r="A22" s="2"/>
      <c r="B22" s="20">
        <v>18</v>
      </c>
      <c r="C22" s="26" t="s">
        <v>404</v>
      </c>
      <c r="D22" s="19" t="s">
        <v>405</v>
      </c>
      <c r="E22" s="19" t="s">
        <v>286</v>
      </c>
      <c r="F22" s="19" t="s">
        <v>287</v>
      </c>
      <c r="G22" s="20" t="s">
        <v>406</v>
      </c>
      <c r="H22" s="20" t="s">
        <v>406</v>
      </c>
      <c r="I22" s="20"/>
      <c r="J22" s="20" t="s">
        <v>407</v>
      </c>
      <c r="K22" s="19" t="s">
        <v>286</v>
      </c>
      <c r="L22" s="19" t="s">
        <v>287</v>
      </c>
      <c r="M22" s="20" t="s">
        <v>406</v>
      </c>
      <c r="N22" s="20" t="s">
        <v>406</v>
      </c>
      <c r="O22" s="20"/>
      <c r="P22" s="20" t="s">
        <v>408</v>
      </c>
      <c r="Q22" s="20" t="s">
        <v>273</v>
      </c>
      <c r="R22" s="20" t="s">
        <v>409</v>
      </c>
      <c r="S22" s="20" t="s">
        <v>410</v>
      </c>
      <c r="T22" s="20" t="s">
        <v>411</v>
      </c>
      <c r="U22" s="20" t="s">
        <v>74</v>
      </c>
      <c r="V22" s="21" t="s">
        <v>412</v>
      </c>
      <c r="W22" s="20">
        <v>955808978</v>
      </c>
      <c r="X22" s="22" t="s">
        <v>413</v>
      </c>
      <c r="Y22" s="22" t="s">
        <v>413</v>
      </c>
      <c r="Z22" s="20"/>
      <c r="AA22" s="20"/>
      <c r="AB22" s="23" t="s">
        <v>414</v>
      </c>
      <c r="AC22" s="23"/>
      <c r="AD22" s="23"/>
      <c r="AE22" s="23"/>
      <c r="AF22" s="23" t="s">
        <v>415</v>
      </c>
      <c r="AG22" s="23"/>
      <c r="AH22" s="20" t="s">
        <v>77</v>
      </c>
      <c r="AI22" s="20"/>
      <c r="AJ22" s="20" t="s">
        <v>78</v>
      </c>
      <c r="AK22" s="20" t="s">
        <v>79</v>
      </c>
      <c r="AL22" s="20">
        <v>11010845</v>
      </c>
      <c r="AM22" s="24">
        <v>20450300838</v>
      </c>
      <c r="AN22" s="20">
        <v>9</v>
      </c>
      <c r="AO22" s="25" t="s">
        <v>80</v>
      </c>
      <c r="AP22" s="25" t="s">
        <v>81</v>
      </c>
      <c r="AQ22" s="19" t="s">
        <v>108</v>
      </c>
      <c r="AR22" s="20" t="s">
        <v>179</v>
      </c>
      <c r="AS22" s="20" t="s">
        <v>416</v>
      </c>
      <c r="AT22" s="20"/>
      <c r="AU22" s="20"/>
      <c r="AV22" s="20" t="s">
        <v>417</v>
      </c>
      <c r="AW22" s="20" t="s">
        <v>418</v>
      </c>
      <c r="AX22" s="20" t="s">
        <v>419</v>
      </c>
      <c r="AY22" s="19">
        <v>43686</v>
      </c>
      <c r="AZ22" s="20">
        <v>18</v>
      </c>
      <c r="BA22" s="20"/>
      <c r="BB22" s="24" t="s">
        <v>420</v>
      </c>
      <c r="BC22" s="20" t="s">
        <v>421</v>
      </c>
      <c r="BD22" s="20"/>
      <c r="BE22" s="20"/>
      <c r="BF22" s="20"/>
      <c r="BG22" s="20"/>
      <c r="BH22" s="4"/>
      <c r="BI22" s="4"/>
    </row>
    <row r="23" spans="1:61" ht="47.25" customHeight="1">
      <c r="A23" s="2"/>
      <c r="B23" s="20">
        <v>19</v>
      </c>
      <c r="C23" s="26" t="s">
        <v>422</v>
      </c>
      <c r="D23" s="19" t="s">
        <v>423</v>
      </c>
      <c r="E23" s="19" t="s">
        <v>63</v>
      </c>
      <c r="F23" s="19" t="s">
        <v>64</v>
      </c>
      <c r="G23" s="19" t="s">
        <v>64</v>
      </c>
      <c r="H23" s="20" t="s">
        <v>305</v>
      </c>
      <c r="I23" s="20"/>
      <c r="J23" s="20" t="s">
        <v>424</v>
      </c>
      <c r="K23" s="19" t="s">
        <v>63</v>
      </c>
      <c r="L23" s="19" t="s">
        <v>64</v>
      </c>
      <c r="M23" s="19" t="s">
        <v>64</v>
      </c>
      <c r="N23" s="20" t="s">
        <v>305</v>
      </c>
      <c r="O23" s="20" t="s">
        <v>272</v>
      </c>
      <c r="P23" s="20" t="s">
        <v>424</v>
      </c>
      <c r="Q23" s="20" t="s">
        <v>273</v>
      </c>
      <c r="R23" s="20" t="s">
        <v>425</v>
      </c>
      <c r="S23" s="20" t="s">
        <v>426</v>
      </c>
      <c r="T23" s="20" t="s">
        <v>427</v>
      </c>
      <c r="U23" s="20" t="s">
        <v>74</v>
      </c>
      <c r="V23" s="21" t="s">
        <v>428</v>
      </c>
      <c r="W23" s="20" t="s">
        <v>429</v>
      </c>
      <c r="X23" s="22" t="s">
        <v>430</v>
      </c>
      <c r="Y23" s="27" t="s">
        <v>431</v>
      </c>
      <c r="Z23" s="20" t="s">
        <v>432</v>
      </c>
      <c r="AA23" s="20"/>
      <c r="AB23" s="23"/>
      <c r="AC23" s="23" t="s">
        <v>433</v>
      </c>
      <c r="AD23" s="23"/>
      <c r="AE23" s="23"/>
      <c r="AF23" s="23"/>
      <c r="AG23" s="23"/>
      <c r="AH23" s="20" t="s">
        <v>77</v>
      </c>
      <c r="AI23" s="20">
        <v>1992</v>
      </c>
      <c r="AJ23" s="20" t="s">
        <v>78</v>
      </c>
      <c r="AK23" s="20" t="s">
        <v>79</v>
      </c>
      <c r="AL23" s="20">
        <v>11015965</v>
      </c>
      <c r="AM23" s="24">
        <v>20264423547</v>
      </c>
      <c r="AN23" s="20">
        <v>3</v>
      </c>
      <c r="AO23" s="25" t="s">
        <v>80</v>
      </c>
      <c r="AP23" s="25" t="s">
        <v>134</v>
      </c>
      <c r="AQ23" s="19" t="s">
        <v>108</v>
      </c>
      <c r="AR23" s="20" t="s">
        <v>279</v>
      </c>
      <c r="AS23" s="20" t="s">
        <v>84</v>
      </c>
      <c r="AT23" s="20" t="s">
        <v>85</v>
      </c>
      <c r="AU23" s="20"/>
      <c r="AV23" s="20" t="s">
        <v>434</v>
      </c>
      <c r="AW23" s="20" t="s">
        <v>435</v>
      </c>
      <c r="AX23" s="20" t="s">
        <v>436</v>
      </c>
      <c r="AY23" s="19">
        <v>43689</v>
      </c>
      <c r="AZ23" s="20">
        <v>19</v>
      </c>
      <c r="BA23" s="20"/>
      <c r="BB23" s="24" t="s">
        <v>437</v>
      </c>
      <c r="BC23" s="20" t="s">
        <v>438</v>
      </c>
      <c r="BD23" s="20"/>
      <c r="BE23" s="20"/>
      <c r="BF23" s="20"/>
      <c r="BG23" s="20"/>
      <c r="BH23" s="4"/>
      <c r="BI23" s="4"/>
    </row>
    <row r="24" spans="1:61" ht="47.25" customHeight="1">
      <c r="A24" s="2"/>
      <c r="B24" s="20">
        <v>20</v>
      </c>
      <c r="C24" s="26" t="s">
        <v>439</v>
      </c>
      <c r="D24" s="19" t="s">
        <v>440</v>
      </c>
      <c r="E24" s="19" t="s">
        <v>63</v>
      </c>
      <c r="F24" s="19" t="s">
        <v>64</v>
      </c>
      <c r="G24" s="19" t="s">
        <v>64</v>
      </c>
      <c r="H24" s="20" t="s">
        <v>441</v>
      </c>
      <c r="I24" s="20"/>
      <c r="J24" s="20" t="s">
        <v>442</v>
      </c>
      <c r="K24" s="19" t="s">
        <v>63</v>
      </c>
      <c r="L24" s="19" t="s">
        <v>64</v>
      </c>
      <c r="M24" s="19" t="s">
        <v>64</v>
      </c>
      <c r="N24" s="20" t="s">
        <v>441</v>
      </c>
      <c r="O24" s="20" t="s">
        <v>189</v>
      </c>
      <c r="P24" s="20" t="s">
        <v>442</v>
      </c>
      <c r="Q24" s="20" t="s">
        <v>70</v>
      </c>
      <c r="R24" s="20" t="s">
        <v>443</v>
      </c>
      <c r="S24" s="20" t="s">
        <v>444</v>
      </c>
      <c r="T24" s="20" t="s">
        <v>445</v>
      </c>
      <c r="U24" s="20" t="s">
        <v>74</v>
      </c>
      <c r="V24" s="21" t="s">
        <v>446</v>
      </c>
      <c r="W24" s="20" t="s">
        <v>447</v>
      </c>
      <c r="X24" s="22" t="s">
        <v>448</v>
      </c>
      <c r="Y24" s="27" t="s">
        <v>449</v>
      </c>
      <c r="Z24" s="20" t="s">
        <v>450</v>
      </c>
      <c r="AA24" s="20"/>
      <c r="AB24" s="23"/>
      <c r="AC24" s="23" t="s">
        <v>451</v>
      </c>
      <c r="AD24" s="23"/>
      <c r="AE24" s="23"/>
      <c r="AF24" s="23"/>
      <c r="AG24" s="23"/>
      <c r="AH24" s="20" t="s">
        <v>77</v>
      </c>
      <c r="AI24" s="20">
        <v>1982</v>
      </c>
      <c r="AJ24" s="20" t="s">
        <v>78</v>
      </c>
      <c r="AK24" s="20" t="s">
        <v>79</v>
      </c>
      <c r="AL24" s="20">
        <v>11733373</v>
      </c>
      <c r="AM24" s="24">
        <v>20510401809</v>
      </c>
      <c r="AN24" s="20">
        <v>5</v>
      </c>
      <c r="AO24" s="25" t="s">
        <v>80</v>
      </c>
      <c r="AP24" s="25" t="s">
        <v>81</v>
      </c>
      <c r="AQ24" s="19" t="s">
        <v>108</v>
      </c>
      <c r="AR24" s="19" t="s">
        <v>160</v>
      </c>
      <c r="AS24" s="20" t="s">
        <v>135</v>
      </c>
      <c r="AT24" s="20" t="s">
        <v>180</v>
      </c>
      <c r="AU24" s="20" t="s">
        <v>202</v>
      </c>
      <c r="AV24" s="20" t="s">
        <v>452</v>
      </c>
      <c r="AW24" s="20" t="s">
        <v>453</v>
      </c>
      <c r="AX24" s="20" t="s">
        <v>454</v>
      </c>
      <c r="AY24" s="19">
        <v>43689</v>
      </c>
      <c r="AZ24" s="20">
        <v>20</v>
      </c>
      <c r="BA24" s="20"/>
      <c r="BB24" s="24" t="s">
        <v>455</v>
      </c>
      <c r="BC24" s="20" t="s">
        <v>456</v>
      </c>
      <c r="BD24" s="20"/>
      <c r="BE24" s="20"/>
      <c r="BF24" s="20"/>
      <c r="BG24" s="20"/>
      <c r="BH24" s="4"/>
      <c r="BI24" s="4"/>
    </row>
    <row r="25" spans="1:61" ht="47.25" customHeight="1">
      <c r="A25" s="2"/>
      <c r="B25" s="17">
        <v>21</v>
      </c>
      <c r="C25" s="26" t="s">
        <v>457</v>
      </c>
      <c r="D25" s="19" t="s">
        <v>458</v>
      </c>
      <c r="E25" s="19" t="s">
        <v>168</v>
      </c>
      <c r="F25" s="19" t="s">
        <v>459</v>
      </c>
      <c r="G25" s="19" t="s">
        <v>459</v>
      </c>
      <c r="H25" s="19" t="s">
        <v>459</v>
      </c>
      <c r="I25" s="20"/>
      <c r="J25" s="20" t="s">
        <v>460</v>
      </c>
      <c r="K25" s="19" t="s">
        <v>168</v>
      </c>
      <c r="L25" s="19" t="s">
        <v>459</v>
      </c>
      <c r="M25" s="19" t="s">
        <v>459</v>
      </c>
      <c r="N25" s="19" t="s">
        <v>459</v>
      </c>
      <c r="O25" s="19"/>
      <c r="P25" s="20" t="s">
        <v>461</v>
      </c>
      <c r="Q25" s="20" t="s">
        <v>172</v>
      </c>
      <c r="R25" s="20" t="s">
        <v>462</v>
      </c>
      <c r="S25" s="20" t="s">
        <v>463</v>
      </c>
      <c r="T25" s="20" t="s">
        <v>464</v>
      </c>
      <c r="U25" s="20" t="s">
        <v>74</v>
      </c>
      <c r="V25" s="21" t="s">
        <v>465</v>
      </c>
      <c r="W25" s="20" t="s">
        <v>466</v>
      </c>
      <c r="X25" s="22" t="s">
        <v>467</v>
      </c>
      <c r="Y25" s="22" t="s">
        <v>467</v>
      </c>
      <c r="Z25" s="20">
        <v>952630566</v>
      </c>
      <c r="AA25" s="20">
        <v>988188900</v>
      </c>
      <c r="AB25" s="23"/>
      <c r="AC25" s="23"/>
      <c r="AD25" s="23"/>
      <c r="AE25" s="23"/>
      <c r="AF25" s="23"/>
      <c r="AG25" s="23" t="s">
        <v>468</v>
      </c>
      <c r="AH25" s="20" t="s">
        <v>77</v>
      </c>
      <c r="AI25" s="20">
        <v>1993</v>
      </c>
      <c r="AJ25" s="20" t="s">
        <v>78</v>
      </c>
      <c r="AK25" s="20" t="s">
        <v>79</v>
      </c>
      <c r="AL25" s="21" t="s">
        <v>469</v>
      </c>
      <c r="AM25" s="24"/>
      <c r="AN25" s="20">
        <v>4</v>
      </c>
      <c r="AO25" s="25" t="s">
        <v>80</v>
      </c>
      <c r="AP25" s="25" t="s">
        <v>134</v>
      </c>
      <c r="AQ25" s="19" t="s">
        <v>108</v>
      </c>
      <c r="AR25" s="20" t="s">
        <v>279</v>
      </c>
      <c r="AS25" s="20" t="s">
        <v>297</v>
      </c>
      <c r="AT25" s="20" t="s">
        <v>180</v>
      </c>
      <c r="AU25" s="20" t="s">
        <v>330</v>
      </c>
      <c r="AV25" s="20" t="s">
        <v>470</v>
      </c>
      <c r="AW25" s="20" t="s">
        <v>471</v>
      </c>
      <c r="AX25" s="20" t="s">
        <v>472</v>
      </c>
      <c r="AY25" s="19">
        <v>43691</v>
      </c>
      <c r="AZ25" s="20">
        <v>21</v>
      </c>
      <c r="BA25" s="20"/>
      <c r="BB25" s="24" t="s">
        <v>473</v>
      </c>
      <c r="BC25" s="20" t="s">
        <v>267</v>
      </c>
      <c r="BD25" s="20"/>
      <c r="BE25" s="20"/>
      <c r="BF25" s="20"/>
      <c r="BG25" s="20"/>
      <c r="BH25" s="4"/>
      <c r="BI25" s="4"/>
    </row>
    <row r="26" spans="1:61" ht="47.25" customHeight="1">
      <c r="A26" s="2"/>
      <c r="B26" s="20">
        <v>22</v>
      </c>
      <c r="C26" s="26" t="s">
        <v>474</v>
      </c>
      <c r="D26" s="19" t="s">
        <v>475</v>
      </c>
      <c r="E26" s="19" t="s">
        <v>63</v>
      </c>
      <c r="F26" s="19" t="s">
        <v>64</v>
      </c>
      <c r="G26" s="19" t="s">
        <v>64</v>
      </c>
      <c r="H26" s="20" t="s">
        <v>476</v>
      </c>
      <c r="I26" s="20"/>
      <c r="J26" s="20" t="s">
        <v>477</v>
      </c>
      <c r="K26" s="19" t="s">
        <v>63</v>
      </c>
      <c r="L26" s="19" t="s">
        <v>64</v>
      </c>
      <c r="M26" s="19" t="s">
        <v>64</v>
      </c>
      <c r="N26" s="20" t="s">
        <v>478</v>
      </c>
      <c r="O26" s="20" t="s">
        <v>189</v>
      </c>
      <c r="P26" s="20" t="s">
        <v>479</v>
      </c>
      <c r="Q26" s="20" t="s">
        <v>70</v>
      </c>
      <c r="R26" s="20" t="s">
        <v>480</v>
      </c>
      <c r="S26" s="20" t="s">
        <v>481</v>
      </c>
      <c r="T26" s="20" t="s">
        <v>482</v>
      </c>
      <c r="U26" s="20" t="s">
        <v>74</v>
      </c>
      <c r="V26" s="21" t="s">
        <v>483</v>
      </c>
      <c r="W26" s="20">
        <v>991297507</v>
      </c>
      <c r="X26" s="27" t="s">
        <v>484</v>
      </c>
      <c r="Y26" s="22" t="s">
        <v>485</v>
      </c>
      <c r="Z26" s="20">
        <v>4750762</v>
      </c>
      <c r="AA26" s="20"/>
      <c r="AB26" s="23" t="s">
        <v>486</v>
      </c>
      <c r="AC26" s="23" t="s">
        <v>487</v>
      </c>
      <c r="AD26" s="23"/>
      <c r="AE26" s="23"/>
      <c r="AF26" s="23"/>
      <c r="AG26" s="23"/>
      <c r="AH26" s="20" t="s">
        <v>77</v>
      </c>
      <c r="AI26" s="20">
        <v>1995</v>
      </c>
      <c r="AJ26" s="20" t="s">
        <v>78</v>
      </c>
      <c r="AK26" s="20" t="s">
        <v>79</v>
      </c>
      <c r="AL26" s="20">
        <v>13181433</v>
      </c>
      <c r="AM26" s="24">
        <v>20562997424</v>
      </c>
      <c r="AN26" s="20">
        <v>3</v>
      </c>
      <c r="AO26" s="25" t="s">
        <v>80</v>
      </c>
      <c r="AP26" s="25" t="s">
        <v>134</v>
      </c>
      <c r="AQ26" s="20" t="s">
        <v>82</v>
      </c>
      <c r="AR26" s="20" t="s">
        <v>179</v>
      </c>
      <c r="AS26" s="20" t="s">
        <v>110</v>
      </c>
      <c r="AT26" s="20" t="s">
        <v>297</v>
      </c>
      <c r="AU26" s="20" t="s">
        <v>136</v>
      </c>
      <c r="AV26" s="20" t="s">
        <v>488</v>
      </c>
      <c r="AW26" s="20" t="s">
        <v>489</v>
      </c>
      <c r="AX26" s="20" t="s">
        <v>490</v>
      </c>
      <c r="AY26" s="19">
        <v>43690</v>
      </c>
      <c r="AZ26" s="20">
        <v>22</v>
      </c>
      <c r="BA26" s="20"/>
      <c r="BB26" s="24" t="s">
        <v>491</v>
      </c>
      <c r="BC26" s="20" t="s">
        <v>492</v>
      </c>
      <c r="BD26" s="20" t="s">
        <v>493</v>
      </c>
      <c r="BE26" s="20"/>
      <c r="BF26" s="20"/>
      <c r="BG26" s="20"/>
      <c r="BH26" s="4"/>
      <c r="BI26" s="4"/>
    </row>
    <row r="27" spans="1:61" ht="47.25" customHeight="1">
      <c r="A27" s="2"/>
      <c r="B27" s="29"/>
      <c r="C27" s="30" t="s">
        <v>494</v>
      </c>
      <c r="D27" s="20" t="s">
        <v>495</v>
      </c>
      <c r="E27" s="20" t="s">
        <v>63</v>
      </c>
      <c r="F27" s="20" t="s">
        <v>64</v>
      </c>
      <c r="G27" s="20" t="s">
        <v>64</v>
      </c>
      <c r="H27" s="20" t="s">
        <v>496</v>
      </c>
      <c r="I27" s="20"/>
      <c r="J27" s="20" t="s">
        <v>497</v>
      </c>
      <c r="K27" s="20" t="s">
        <v>63</v>
      </c>
      <c r="L27" s="20" t="s">
        <v>64</v>
      </c>
      <c r="M27" s="20" t="s">
        <v>64</v>
      </c>
      <c r="N27" s="20" t="s">
        <v>64</v>
      </c>
      <c r="O27" s="20" t="s">
        <v>189</v>
      </c>
      <c r="P27" s="20" t="s">
        <v>498</v>
      </c>
      <c r="Q27" s="20" t="s">
        <v>70</v>
      </c>
      <c r="R27" s="20" t="s">
        <v>499</v>
      </c>
      <c r="S27" s="20" t="s">
        <v>500</v>
      </c>
      <c r="T27" s="20" t="s">
        <v>501</v>
      </c>
      <c r="U27" s="20" t="s">
        <v>74</v>
      </c>
      <c r="V27" s="21" t="s">
        <v>502</v>
      </c>
      <c r="W27" s="21" t="s">
        <v>503</v>
      </c>
      <c r="X27" s="20" t="s">
        <v>504</v>
      </c>
      <c r="Y27" s="20" t="s">
        <v>505</v>
      </c>
      <c r="Z27" s="21">
        <v>960704055</v>
      </c>
      <c r="AA27" s="20"/>
      <c r="AB27" s="23"/>
      <c r="AC27" s="23" t="s">
        <v>347</v>
      </c>
      <c r="AD27" s="23"/>
      <c r="AE27" s="23"/>
      <c r="AF27" s="23"/>
      <c r="AG27" s="23"/>
      <c r="AH27" s="20" t="s">
        <v>77</v>
      </c>
      <c r="AI27" s="20"/>
      <c r="AJ27" s="20" t="s">
        <v>78</v>
      </c>
      <c r="AK27" s="20" t="s">
        <v>79</v>
      </c>
      <c r="AL27" s="20">
        <v>14336029</v>
      </c>
      <c r="AM27" s="24">
        <v>20605110798</v>
      </c>
      <c r="AN27" s="20">
        <v>3</v>
      </c>
      <c r="AO27" s="25" t="s">
        <v>80</v>
      </c>
      <c r="AP27" s="20" t="s">
        <v>81</v>
      </c>
      <c r="AQ27" s="19" t="s">
        <v>82</v>
      </c>
      <c r="AR27" s="20" t="s">
        <v>179</v>
      </c>
      <c r="AS27" s="20" t="s">
        <v>110</v>
      </c>
      <c r="AT27" s="20" t="s">
        <v>297</v>
      </c>
      <c r="AU27" s="20" t="s">
        <v>506</v>
      </c>
      <c r="AV27" s="20" t="s">
        <v>507</v>
      </c>
      <c r="AW27" s="20" t="s">
        <v>508</v>
      </c>
      <c r="AX27" s="20" t="s">
        <v>509</v>
      </c>
      <c r="AY27" s="19">
        <v>43690</v>
      </c>
      <c r="AZ27" s="20">
        <v>23</v>
      </c>
      <c r="BA27" s="20"/>
      <c r="BB27" s="20"/>
      <c r="BC27" s="20"/>
      <c r="BD27" s="20" t="s">
        <v>510</v>
      </c>
      <c r="BE27" s="19"/>
      <c r="BF27" s="20"/>
      <c r="BG27" s="20"/>
      <c r="BH27" s="4"/>
      <c r="BI27" s="4"/>
    </row>
    <row r="28" spans="1:61" ht="47.25" customHeight="1">
      <c r="A28" s="2"/>
      <c r="B28" s="20">
        <v>23</v>
      </c>
      <c r="C28" s="26" t="s">
        <v>511</v>
      </c>
      <c r="D28" s="19" t="s">
        <v>512</v>
      </c>
      <c r="E28" s="19" t="s">
        <v>63</v>
      </c>
      <c r="F28" s="19" t="s">
        <v>64</v>
      </c>
      <c r="G28" s="19" t="s">
        <v>64</v>
      </c>
      <c r="H28" s="20" t="s">
        <v>513</v>
      </c>
      <c r="I28" s="20"/>
      <c r="J28" s="20" t="s">
        <v>514</v>
      </c>
      <c r="K28" s="19" t="s">
        <v>63</v>
      </c>
      <c r="L28" s="19" t="s">
        <v>64</v>
      </c>
      <c r="M28" s="19" t="s">
        <v>64</v>
      </c>
      <c r="N28" s="20" t="s">
        <v>513</v>
      </c>
      <c r="O28" s="20" t="s">
        <v>236</v>
      </c>
      <c r="P28" s="20" t="s">
        <v>514</v>
      </c>
      <c r="Q28" s="20" t="s">
        <v>172</v>
      </c>
      <c r="R28" s="20" t="s">
        <v>515</v>
      </c>
      <c r="S28" s="20" t="s">
        <v>516</v>
      </c>
      <c r="T28" s="20" t="s">
        <v>517</v>
      </c>
      <c r="U28" s="20" t="s">
        <v>74</v>
      </c>
      <c r="V28" s="21" t="s">
        <v>518</v>
      </c>
      <c r="W28" s="20">
        <v>997417938</v>
      </c>
      <c r="X28" s="22" t="s">
        <v>519</v>
      </c>
      <c r="Y28" s="22" t="s">
        <v>520</v>
      </c>
      <c r="Z28" s="20" t="s">
        <v>521</v>
      </c>
      <c r="AA28" s="20"/>
      <c r="AB28" s="23" t="s">
        <v>522</v>
      </c>
      <c r="AC28" s="23" t="s">
        <v>523</v>
      </c>
      <c r="AD28" s="23"/>
      <c r="AE28" s="23"/>
      <c r="AF28" s="23"/>
      <c r="AG28" s="23"/>
      <c r="AH28" s="20" t="s">
        <v>77</v>
      </c>
      <c r="AI28" s="28" t="s">
        <v>524</v>
      </c>
      <c r="AJ28" s="20" t="s">
        <v>78</v>
      </c>
      <c r="AK28" s="20" t="s">
        <v>79</v>
      </c>
      <c r="AL28" s="20">
        <v>11678276</v>
      </c>
      <c r="AM28" s="24"/>
      <c r="AN28" s="20">
        <v>4</v>
      </c>
      <c r="AO28" s="25" t="s">
        <v>80</v>
      </c>
      <c r="AP28" s="25" t="s">
        <v>81</v>
      </c>
      <c r="AQ28" s="19" t="s">
        <v>108</v>
      </c>
      <c r="AR28" s="19" t="s">
        <v>82</v>
      </c>
      <c r="AS28" s="20" t="s">
        <v>85</v>
      </c>
      <c r="AT28" s="20" t="s">
        <v>110</v>
      </c>
      <c r="AU28" s="20" t="s">
        <v>136</v>
      </c>
      <c r="AV28" s="20" t="s">
        <v>525</v>
      </c>
      <c r="AW28" s="20" t="s">
        <v>526</v>
      </c>
      <c r="AX28" s="20" t="s">
        <v>527</v>
      </c>
      <c r="AY28" s="19">
        <v>43690</v>
      </c>
      <c r="AZ28" s="20">
        <v>24</v>
      </c>
      <c r="BA28" s="20"/>
      <c r="BB28" s="24" t="s">
        <v>528</v>
      </c>
      <c r="BC28" s="20" t="s">
        <v>529</v>
      </c>
      <c r="BD28" s="20"/>
      <c r="BE28" s="20"/>
      <c r="BF28" s="20"/>
      <c r="BG28" s="20"/>
      <c r="BH28" s="4"/>
      <c r="BI28" s="4"/>
    </row>
    <row r="29" spans="1:61" ht="47.25" customHeight="1">
      <c r="A29" s="2"/>
      <c r="B29" s="17">
        <v>24</v>
      </c>
      <c r="C29" s="26" t="s">
        <v>530</v>
      </c>
      <c r="D29" s="19" t="s">
        <v>531</v>
      </c>
      <c r="E29" s="19" t="s">
        <v>168</v>
      </c>
      <c r="F29" s="19" t="s">
        <v>532</v>
      </c>
      <c r="G29" s="20" t="s">
        <v>533</v>
      </c>
      <c r="H29" s="20" t="s">
        <v>534</v>
      </c>
      <c r="I29" s="20"/>
      <c r="J29" s="20" t="s">
        <v>535</v>
      </c>
      <c r="K29" s="19" t="s">
        <v>168</v>
      </c>
      <c r="L29" s="20" t="s">
        <v>532</v>
      </c>
      <c r="M29" s="20" t="s">
        <v>533</v>
      </c>
      <c r="N29" s="20" t="s">
        <v>534</v>
      </c>
      <c r="O29" s="20"/>
      <c r="P29" s="20" t="s">
        <v>535</v>
      </c>
      <c r="Q29" s="20" t="s">
        <v>172</v>
      </c>
      <c r="R29" s="20" t="s">
        <v>536</v>
      </c>
      <c r="S29" s="20" t="s">
        <v>537</v>
      </c>
      <c r="T29" s="20" t="s">
        <v>538</v>
      </c>
      <c r="U29" s="20" t="s">
        <v>74</v>
      </c>
      <c r="V29" s="21" t="s">
        <v>539</v>
      </c>
      <c r="W29" s="20">
        <v>942723348</v>
      </c>
      <c r="X29" s="22" t="s">
        <v>540</v>
      </c>
      <c r="Y29" s="22" t="s">
        <v>541</v>
      </c>
      <c r="Z29" s="20" t="s">
        <v>542</v>
      </c>
      <c r="AA29" s="20"/>
      <c r="AB29" s="23"/>
      <c r="AC29" s="23" t="s">
        <v>543</v>
      </c>
      <c r="AD29" s="23"/>
      <c r="AE29" s="23"/>
      <c r="AF29" s="23"/>
      <c r="AG29" s="23"/>
      <c r="AH29" s="20" t="s">
        <v>77</v>
      </c>
      <c r="AI29" s="20">
        <v>2014</v>
      </c>
      <c r="AJ29" s="20" t="s">
        <v>78</v>
      </c>
      <c r="AK29" s="20" t="s">
        <v>79</v>
      </c>
      <c r="AL29" s="20">
        <v>11209623</v>
      </c>
      <c r="AM29" s="24">
        <v>20603283903</v>
      </c>
      <c r="AN29" s="20">
        <v>4</v>
      </c>
      <c r="AO29" s="25" t="s">
        <v>80</v>
      </c>
      <c r="AP29" s="25" t="s">
        <v>134</v>
      </c>
      <c r="AQ29" s="19" t="s">
        <v>108</v>
      </c>
      <c r="AR29" s="19" t="s">
        <v>160</v>
      </c>
      <c r="AS29" s="20" t="s">
        <v>84</v>
      </c>
      <c r="AT29" s="20" t="s">
        <v>135</v>
      </c>
      <c r="AU29" s="20" t="s">
        <v>180</v>
      </c>
      <c r="AV29" s="20" t="s">
        <v>544</v>
      </c>
      <c r="AW29" s="20" t="s">
        <v>545</v>
      </c>
      <c r="AX29" s="20" t="s">
        <v>546</v>
      </c>
      <c r="AY29" s="19">
        <v>43691</v>
      </c>
      <c r="AZ29" s="20">
        <v>25</v>
      </c>
      <c r="BA29" s="20"/>
      <c r="BB29" s="24" t="s">
        <v>547</v>
      </c>
      <c r="BC29" s="20" t="s">
        <v>548</v>
      </c>
      <c r="BD29" s="20"/>
      <c r="BE29" s="20"/>
      <c r="BF29" s="20"/>
      <c r="BG29" s="20"/>
      <c r="BH29" s="4"/>
      <c r="BI29" s="4"/>
    </row>
    <row r="30" spans="1:61" ht="47.25" customHeight="1">
      <c r="A30" s="2"/>
      <c r="B30" s="20">
        <v>25</v>
      </c>
      <c r="C30" s="26" t="s">
        <v>549</v>
      </c>
      <c r="D30" s="19" t="s">
        <v>550</v>
      </c>
      <c r="E30" s="19" t="s">
        <v>168</v>
      </c>
      <c r="F30" s="19" t="s">
        <v>459</v>
      </c>
      <c r="G30" s="19" t="s">
        <v>459</v>
      </c>
      <c r="H30" s="20" t="s">
        <v>551</v>
      </c>
      <c r="I30" s="20"/>
      <c r="J30" s="20" t="s">
        <v>552</v>
      </c>
      <c r="K30" s="19" t="s">
        <v>168</v>
      </c>
      <c r="L30" s="19" t="s">
        <v>459</v>
      </c>
      <c r="M30" s="19" t="s">
        <v>459</v>
      </c>
      <c r="N30" s="20" t="s">
        <v>551</v>
      </c>
      <c r="O30" s="20"/>
      <c r="P30" s="20" t="s">
        <v>553</v>
      </c>
      <c r="Q30" s="20" t="s">
        <v>172</v>
      </c>
      <c r="R30" s="20" t="s">
        <v>554</v>
      </c>
      <c r="S30" s="20" t="s">
        <v>555</v>
      </c>
      <c r="T30" s="20" t="s">
        <v>556</v>
      </c>
      <c r="U30" s="20" t="s">
        <v>74</v>
      </c>
      <c r="V30" s="21" t="s">
        <v>557</v>
      </c>
      <c r="W30" s="20">
        <v>969501150</v>
      </c>
      <c r="X30" s="22" t="s">
        <v>558</v>
      </c>
      <c r="Y30" s="22" t="s">
        <v>558</v>
      </c>
      <c r="Z30" s="20"/>
      <c r="AA30" s="20"/>
      <c r="AB30" s="23"/>
      <c r="AC30" s="23" t="s">
        <v>559</v>
      </c>
      <c r="AD30" s="23"/>
      <c r="AE30" s="23"/>
      <c r="AF30" s="23"/>
      <c r="AG30" s="23"/>
      <c r="AH30" s="20" t="s">
        <v>77</v>
      </c>
      <c r="AI30" s="20"/>
      <c r="AJ30" s="20" t="s">
        <v>158</v>
      </c>
      <c r="AK30" s="20"/>
      <c r="AL30" s="20"/>
      <c r="AM30" s="24"/>
      <c r="AN30" s="20">
        <v>2</v>
      </c>
      <c r="AO30" s="25" t="s">
        <v>159</v>
      </c>
      <c r="AP30" s="25"/>
      <c r="AQ30" s="19" t="s">
        <v>108</v>
      </c>
      <c r="AR30" s="20" t="s">
        <v>179</v>
      </c>
      <c r="AS30" s="20" t="s">
        <v>84</v>
      </c>
      <c r="AT30" s="20" t="s">
        <v>85</v>
      </c>
      <c r="AU30" s="20" t="s">
        <v>330</v>
      </c>
      <c r="AV30" s="20" t="s">
        <v>560</v>
      </c>
      <c r="AW30" s="20" t="s">
        <v>561</v>
      </c>
      <c r="AX30" s="20" t="s">
        <v>562</v>
      </c>
      <c r="AY30" s="19">
        <v>43696</v>
      </c>
      <c r="AZ30" s="20">
        <v>26</v>
      </c>
      <c r="BA30" s="20"/>
      <c r="BB30" s="24" t="s">
        <v>563</v>
      </c>
      <c r="BC30" s="20"/>
      <c r="BD30" s="20"/>
      <c r="BE30" s="20"/>
      <c r="BF30" s="20"/>
      <c r="BG30" s="20"/>
      <c r="BH30" s="4"/>
      <c r="BI30" s="4"/>
    </row>
    <row r="31" spans="1:61" ht="47.25" customHeight="1">
      <c r="A31" s="2"/>
      <c r="B31" s="17">
        <v>26</v>
      </c>
      <c r="C31" s="26" t="s">
        <v>564</v>
      </c>
      <c r="D31" s="19" t="s">
        <v>565</v>
      </c>
      <c r="E31" s="19" t="s">
        <v>63</v>
      </c>
      <c r="F31" s="19" t="s">
        <v>64</v>
      </c>
      <c r="G31" s="19" t="s">
        <v>64</v>
      </c>
      <c r="H31" s="20" t="s">
        <v>441</v>
      </c>
      <c r="I31" s="20"/>
      <c r="J31" s="20" t="s">
        <v>566</v>
      </c>
      <c r="K31" s="19" t="s">
        <v>63</v>
      </c>
      <c r="L31" s="19" t="s">
        <v>64</v>
      </c>
      <c r="M31" s="19" t="s">
        <v>64</v>
      </c>
      <c r="N31" s="20" t="s">
        <v>441</v>
      </c>
      <c r="O31" s="20" t="s">
        <v>189</v>
      </c>
      <c r="P31" s="20" t="s">
        <v>566</v>
      </c>
      <c r="Q31" s="20" t="s">
        <v>70</v>
      </c>
      <c r="R31" s="20" t="s">
        <v>567</v>
      </c>
      <c r="S31" s="20" t="s">
        <v>568</v>
      </c>
      <c r="T31" s="20" t="s">
        <v>569</v>
      </c>
      <c r="U31" s="20" t="s">
        <v>74</v>
      </c>
      <c r="V31" s="21">
        <v>40179263</v>
      </c>
      <c r="W31" s="20">
        <v>2527050</v>
      </c>
      <c r="X31" s="22" t="s">
        <v>570</v>
      </c>
      <c r="Y31" s="22" t="s">
        <v>571</v>
      </c>
      <c r="Z31" s="20">
        <v>2527050</v>
      </c>
      <c r="AA31" s="20"/>
      <c r="AB31" s="23"/>
      <c r="AC31" s="23" t="s">
        <v>572</v>
      </c>
      <c r="AD31" s="23" t="s">
        <v>573</v>
      </c>
      <c r="AE31" s="23"/>
      <c r="AF31" s="23" t="s">
        <v>574</v>
      </c>
      <c r="AG31" s="23"/>
      <c r="AH31" s="20" t="s">
        <v>77</v>
      </c>
      <c r="AI31" s="20">
        <v>2005</v>
      </c>
      <c r="AJ31" s="20" t="s">
        <v>78</v>
      </c>
      <c r="AK31" s="20" t="s">
        <v>79</v>
      </c>
      <c r="AL31" s="20">
        <v>12747281</v>
      </c>
      <c r="AM31" s="24">
        <v>20546009336</v>
      </c>
      <c r="AN31" s="20">
        <v>11</v>
      </c>
      <c r="AO31" s="25" t="s">
        <v>80</v>
      </c>
      <c r="AP31" s="25" t="s">
        <v>81</v>
      </c>
      <c r="AQ31" s="19" t="s">
        <v>108</v>
      </c>
      <c r="AR31" s="19" t="s">
        <v>82</v>
      </c>
      <c r="AS31" s="20" t="s">
        <v>84</v>
      </c>
      <c r="AT31" s="20" t="s">
        <v>110</v>
      </c>
      <c r="AU31" s="20" t="s">
        <v>136</v>
      </c>
      <c r="AV31" s="20" t="s">
        <v>575</v>
      </c>
      <c r="AW31" s="20" t="s">
        <v>576</v>
      </c>
      <c r="AX31" s="20" t="s">
        <v>577</v>
      </c>
      <c r="AY31" s="19">
        <v>43693</v>
      </c>
      <c r="AZ31" s="20">
        <v>27</v>
      </c>
      <c r="BA31" s="20"/>
      <c r="BB31" s="24" t="s">
        <v>578</v>
      </c>
      <c r="BC31" s="20" t="s">
        <v>579</v>
      </c>
      <c r="BD31" s="20"/>
      <c r="BE31" s="20"/>
      <c r="BF31" s="20"/>
      <c r="BG31" s="20"/>
      <c r="BH31" s="4"/>
      <c r="BI31" s="4"/>
    </row>
    <row r="32" spans="1:61" ht="47.25" customHeight="1">
      <c r="A32" s="2"/>
      <c r="B32" s="20">
        <v>27</v>
      </c>
      <c r="C32" s="26" t="s">
        <v>580</v>
      </c>
      <c r="D32" s="19" t="s">
        <v>581</v>
      </c>
      <c r="E32" s="19" t="s">
        <v>168</v>
      </c>
      <c r="F32" s="19" t="s">
        <v>169</v>
      </c>
      <c r="G32" s="20" t="s">
        <v>169</v>
      </c>
      <c r="H32" s="20" t="s">
        <v>582</v>
      </c>
      <c r="I32" s="20"/>
      <c r="J32" s="20" t="s">
        <v>583</v>
      </c>
      <c r="K32" s="19" t="s">
        <v>168</v>
      </c>
      <c r="L32" s="20" t="s">
        <v>169</v>
      </c>
      <c r="M32" s="20" t="s">
        <v>169</v>
      </c>
      <c r="N32" s="20" t="s">
        <v>582</v>
      </c>
      <c r="O32" s="20"/>
      <c r="P32" s="20" t="s">
        <v>583</v>
      </c>
      <c r="Q32" s="20" t="s">
        <v>172</v>
      </c>
      <c r="R32" s="20" t="s">
        <v>584</v>
      </c>
      <c r="S32" s="20" t="s">
        <v>585</v>
      </c>
      <c r="T32" s="20" t="s">
        <v>586</v>
      </c>
      <c r="U32" s="20" t="s">
        <v>74</v>
      </c>
      <c r="V32" s="21" t="s">
        <v>587</v>
      </c>
      <c r="W32" s="20">
        <v>969500865</v>
      </c>
      <c r="X32" s="22" t="s">
        <v>588</v>
      </c>
      <c r="Y32" s="22" t="s">
        <v>589</v>
      </c>
      <c r="Z32" s="20" t="s">
        <v>590</v>
      </c>
      <c r="AA32" s="20"/>
      <c r="AB32" s="23" t="s">
        <v>591</v>
      </c>
      <c r="AC32" s="23" t="s">
        <v>592</v>
      </c>
      <c r="AD32" s="23"/>
      <c r="AE32" s="23"/>
      <c r="AF32" s="23"/>
      <c r="AG32" s="23"/>
      <c r="AH32" s="20" t="s">
        <v>77</v>
      </c>
      <c r="AI32" s="20"/>
      <c r="AJ32" s="20" t="s">
        <v>78</v>
      </c>
      <c r="AK32" s="20" t="s">
        <v>79</v>
      </c>
      <c r="AL32" s="20">
        <v>11273678</v>
      </c>
      <c r="AM32" s="24">
        <v>20601490723</v>
      </c>
      <c r="AN32" s="20">
        <v>4</v>
      </c>
      <c r="AO32" s="25" t="s">
        <v>80</v>
      </c>
      <c r="AP32" s="25" t="s">
        <v>134</v>
      </c>
      <c r="AQ32" s="20" t="s">
        <v>179</v>
      </c>
      <c r="AR32" s="20"/>
      <c r="AS32" s="20" t="s">
        <v>297</v>
      </c>
      <c r="AT32" s="20" t="s">
        <v>298</v>
      </c>
      <c r="AU32" s="20"/>
      <c r="AV32" s="20" t="s">
        <v>593</v>
      </c>
      <c r="AW32" s="20" t="s">
        <v>594</v>
      </c>
      <c r="AX32" s="20" t="s">
        <v>595</v>
      </c>
      <c r="AY32" s="19">
        <v>43692</v>
      </c>
      <c r="AZ32" s="20">
        <v>28</v>
      </c>
      <c r="BA32" s="20"/>
      <c r="BB32" s="24" t="s">
        <v>596</v>
      </c>
      <c r="BC32" s="20" t="s">
        <v>597</v>
      </c>
      <c r="BD32" s="20"/>
      <c r="BE32" s="20"/>
      <c r="BF32" s="20"/>
      <c r="BG32" s="20"/>
      <c r="BH32" s="4"/>
      <c r="BI32" s="4"/>
    </row>
    <row r="33" spans="1:61" ht="47.25" customHeight="1">
      <c r="A33" s="2"/>
      <c r="B33" s="17">
        <v>28</v>
      </c>
      <c r="C33" s="26" t="s">
        <v>598</v>
      </c>
      <c r="D33" s="19" t="s">
        <v>599</v>
      </c>
      <c r="E33" s="19" t="s">
        <v>63</v>
      </c>
      <c r="F33" s="19" t="s">
        <v>64</v>
      </c>
      <c r="G33" s="19" t="s">
        <v>64</v>
      </c>
      <c r="H33" s="20" t="s">
        <v>600</v>
      </c>
      <c r="I33" s="20" t="s">
        <v>601</v>
      </c>
      <c r="J33" s="20" t="s">
        <v>602</v>
      </c>
      <c r="K33" s="19" t="s">
        <v>63</v>
      </c>
      <c r="L33" s="19" t="s">
        <v>64</v>
      </c>
      <c r="M33" s="19" t="s">
        <v>64</v>
      </c>
      <c r="N33" s="20" t="s">
        <v>600</v>
      </c>
      <c r="O33" s="20" t="s">
        <v>189</v>
      </c>
      <c r="P33" s="20" t="s">
        <v>603</v>
      </c>
      <c r="Q33" s="20" t="s">
        <v>70</v>
      </c>
      <c r="R33" s="20" t="s">
        <v>604</v>
      </c>
      <c r="S33" s="20" t="s">
        <v>605</v>
      </c>
      <c r="T33" s="20" t="s">
        <v>606</v>
      </c>
      <c r="U33" s="20" t="s">
        <v>74</v>
      </c>
      <c r="V33" s="21">
        <v>45375614</v>
      </c>
      <c r="W33" s="20">
        <v>924789110</v>
      </c>
      <c r="X33" s="22" t="s">
        <v>607</v>
      </c>
      <c r="Y33" s="22" t="s">
        <v>608</v>
      </c>
      <c r="Z33" s="20"/>
      <c r="AA33" s="20"/>
      <c r="AB33" s="23" t="s">
        <v>609</v>
      </c>
      <c r="AC33" s="23" t="s">
        <v>610</v>
      </c>
      <c r="AD33" s="23"/>
      <c r="AE33" s="23"/>
      <c r="AF33" s="23"/>
      <c r="AG33" s="23"/>
      <c r="AH33" s="20" t="s">
        <v>77</v>
      </c>
      <c r="AI33" s="20"/>
      <c r="AJ33" s="20" t="s">
        <v>78</v>
      </c>
      <c r="AK33" s="20" t="s">
        <v>79</v>
      </c>
      <c r="AL33" s="20">
        <v>12731348</v>
      </c>
      <c r="AM33" s="24">
        <v>20547799098</v>
      </c>
      <c r="AN33" s="20">
        <v>3</v>
      </c>
      <c r="AO33" s="25" t="s">
        <v>80</v>
      </c>
      <c r="AP33" s="25" t="s">
        <v>134</v>
      </c>
      <c r="AQ33" s="20" t="s">
        <v>109</v>
      </c>
      <c r="AR33" s="20" t="s">
        <v>83</v>
      </c>
      <c r="AS33" s="20" t="s">
        <v>84</v>
      </c>
      <c r="AT33" s="20" t="s">
        <v>135</v>
      </c>
      <c r="AU33" s="20" t="s">
        <v>180</v>
      </c>
      <c r="AV33" s="20" t="s">
        <v>611</v>
      </c>
      <c r="AW33" s="20" t="s">
        <v>612</v>
      </c>
      <c r="AX33" s="20" t="s">
        <v>613</v>
      </c>
      <c r="AY33" s="19">
        <v>43692</v>
      </c>
      <c r="AZ33" s="20">
        <v>29</v>
      </c>
      <c r="BA33" s="20"/>
      <c r="BB33" s="24" t="s">
        <v>614</v>
      </c>
      <c r="BC33" s="20" t="s">
        <v>615</v>
      </c>
      <c r="BD33" s="20"/>
      <c r="BE33" s="20"/>
      <c r="BF33" s="20"/>
      <c r="BG33" s="20"/>
      <c r="BH33" s="4"/>
      <c r="BI33" s="4"/>
    </row>
    <row r="34" spans="1:61" ht="47.25" customHeight="1">
      <c r="A34" s="2"/>
      <c r="B34" s="20">
        <v>29</v>
      </c>
      <c r="C34" s="26" t="s">
        <v>616</v>
      </c>
      <c r="D34" s="19" t="s">
        <v>617</v>
      </c>
      <c r="E34" s="20" t="s">
        <v>119</v>
      </c>
      <c r="F34" s="19" t="s">
        <v>120</v>
      </c>
      <c r="G34" s="20" t="s">
        <v>121</v>
      </c>
      <c r="H34" s="20" t="s">
        <v>121</v>
      </c>
      <c r="I34" s="20" t="s">
        <v>618</v>
      </c>
      <c r="J34" s="20" t="s">
        <v>619</v>
      </c>
      <c r="K34" s="19" t="s">
        <v>119</v>
      </c>
      <c r="L34" s="19" t="s">
        <v>120</v>
      </c>
      <c r="M34" s="20" t="s">
        <v>121</v>
      </c>
      <c r="N34" s="20" t="s">
        <v>121</v>
      </c>
      <c r="O34" s="20"/>
      <c r="P34" s="20" t="s">
        <v>619</v>
      </c>
      <c r="Q34" s="20" t="s">
        <v>123</v>
      </c>
      <c r="R34" s="20" t="s">
        <v>620</v>
      </c>
      <c r="S34" s="20" t="s">
        <v>621</v>
      </c>
      <c r="T34" s="20" t="s">
        <v>622</v>
      </c>
      <c r="U34" s="20" t="s">
        <v>74</v>
      </c>
      <c r="V34" s="21">
        <v>44577463</v>
      </c>
      <c r="W34" s="20">
        <v>976288010</v>
      </c>
      <c r="X34" s="22" t="s">
        <v>623</v>
      </c>
      <c r="Y34" s="22" t="s">
        <v>624</v>
      </c>
      <c r="Z34" s="20" t="s">
        <v>625</v>
      </c>
      <c r="AA34" s="20"/>
      <c r="AB34" s="23" t="s">
        <v>626</v>
      </c>
      <c r="AC34" s="23" t="s">
        <v>627</v>
      </c>
      <c r="AD34" s="23"/>
      <c r="AE34" s="23"/>
      <c r="AF34" s="23"/>
      <c r="AG34" s="23"/>
      <c r="AH34" s="20" t="s">
        <v>77</v>
      </c>
      <c r="AI34" s="20">
        <v>2014</v>
      </c>
      <c r="AJ34" s="20" t="s">
        <v>78</v>
      </c>
      <c r="AK34" s="20" t="s">
        <v>79</v>
      </c>
      <c r="AL34" s="20">
        <v>11247881</v>
      </c>
      <c r="AM34" s="24">
        <v>20560191112</v>
      </c>
      <c r="AN34" s="20">
        <v>3</v>
      </c>
      <c r="AO34" s="25" t="s">
        <v>80</v>
      </c>
      <c r="AP34" s="25" t="s">
        <v>134</v>
      </c>
      <c r="AQ34" s="20" t="s">
        <v>82</v>
      </c>
      <c r="AR34" s="19" t="s">
        <v>160</v>
      </c>
      <c r="AS34" s="20" t="s">
        <v>84</v>
      </c>
      <c r="AT34" s="20" t="s">
        <v>135</v>
      </c>
      <c r="AU34" s="20" t="s">
        <v>180</v>
      </c>
      <c r="AV34" s="20" t="s">
        <v>628</v>
      </c>
      <c r="AW34" s="20" t="s">
        <v>629</v>
      </c>
      <c r="AX34" s="20" t="s">
        <v>630</v>
      </c>
      <c r="AY34" s="19">
        <v>43693</v>
      </c>
      <c r="AZ34" s="20">
        <v>30</v>
      </c>
      <c r="BA34" s="20"/>
      <c r="BB34" s="24" t="s">
        <v>631</v>
      </c>
      <c r="BC34" s="20" t="s">
        <v>632</v>
      </c>
      <c r="BD34" s="20"/>
      <c r="BE34" s="20"/>
      <c r="BF34" s="20"/>
      <c r="BG34" s="20"/>
      <c r="BH34" s="4"/>
      <c r="BI34" s="4"/>
    </row>
    <row r="35" spans="1:61" ht="47.25" customHeight="1">
      <c r="A35" s="2"/>
      <c r="B35" s="17">
        <v>30</v>
      </c>
      <c r="C35" s="26" t="s">
        <v>633</v>
      </c>
      <c r="D35" s="19" t="s">
        <v>634</v>
      </c>
      <c r="E35" s="19" t="s">
        <v>209</v>
      </c>
      <c r="F35" s="19" t="s">
        <v>635</v>
      </c>
      <c r="G35" s="20" t="s">
        <v>636</v>
      </c>
      <c r="H35" s="20" t="s">
        <v>636</v>
      </c>
      <c r="I35" s="20"/>
      <c r="J35" s="20" t="s">
        <v>637</v>
      </c>
      <c r="K35" s="19" t="s">
        <v>209</v>
      </c>
      <c r="L35" s="19" t="s">
        <v>635</v>
      </c>
      <c r="M35" s="20" t="s">
        <v>636</v>
      </c>
      <c r="N35" s="20" t="s">
        <v>636</v>
      </c>
      <c r="O35" s="20"/>
      <c r="P35" s="20" t="s">
        <v>637</v>
      </c>
      <c r="Q35" s="20" t="s">
        <v>215</v>
      </c>
      <c r="R35" s="20" t="s">
        <v>638</v>
      </c>
      <c r="S35" s="20" t="s">
        <v>639</v>
      </c>
      <c r="T35" s="20" t="s">
        <v>640</v>
      </c>
      <c r="U35" s="20" t="s">
        <v>74</v>
      </c>
      <c r="V35" s="21" t="s">
        <v>641</v>
      </c>
      <c r="W35" s="20" t="s">
        <v>642</v>
      </c>
      <c r="X35" s="22" t="s">
        <v>643</v>
      </c>
      <c r="Y35" s="22" t="s">
        <v>643</v>
      </c>
      <c r="Z35" s="20"/>
      <c r="AA35" s="27" t="s">
        <v>644</v>
      </c>
      <c r="AB35" s="23"/>
      <c r="AC35" s="23" t="s">
        <v>645</v>
      </c>
      <c r="AD35" s="23"/>
      <c r="AE35" s="23"/>
      <c r="AF35" s="23"/>
      <c r="AG35" s="23"/>
      <c r="AH35" s="20" t="s">
        <v>77</v>
      </c>
      <c r="AI35" s="20">
        <v>1993</v>
      </c>
      <c r="AJ35" s="20" t="s">
        <v>78</v>
      </c>
      <c r="AK35" s="20" t="s">
        <v>79</v>
      </c>
      <c r="AL35" s="21" t="s">
        <v>646</v>
      </c>
      <c r="AM35" s="24">
        <v>20444047616</v>
      </c>
      <c r="AN35" s="20">
        <v>4</v>
      </c>
      <c r="AO35" s="25" t="s">
        <v>80</v>
      </c>
      <c r="AP35" s="25" t="s">
        <v>81</v>
      </c>
      <c r="AQ35" s="20" t="s">
        <v>82</v>
      </c>
      <c r="AR35" s="20" t="s">
        <v>83</v>
      </c>
      <c r="AS35" s="20" t="s">
        <v>110</v>
      </c>
      <c r="AT35" s="20" t="s">
        <v>297</v>
      </c>
      <c r="AU35" s="20" t="s">
        <v>136</v>
      </c>
      <c r="AV35" s="20" t="s">
        <v>647</v>
      </c>
      <c r="AW35" s="20" t="s">
        <v>648</v>
      </c>
      <c r="AX35" s="20" t="s">
        <v>649</v>
      </c>
      <c r="AY35" s="19">
        <v>43693</v>
      </c>
      <c r="AZ35" s="20">
        <v>31</v>
      </c>
      <c r="BA35" s="20"/>
      <c r="BB35" s="24" t="s">
        <v>650</v>
      </c>
      <c r="BC35" s="20" t="s">
        <v>651</v>
      </c>
      <c r="BD35" s="20" t="s">
        <v>652</v>
      </c>
      <c r="BE35" s="20"/>
      <c r="BF35" s="20"/>
      <c r="BG35" s="20"/>
      <c r="BH35" s="4"/>
      <c r="BI35" s="4"/>
    </row>
    <row r="36" spans="1:61" ht="47.25" customHeight="1">
      <c r="A36" s="2"/>
      <c r="B36" s="20">
        <v>31</v>
      </c>
      <c r="C36" s="26" t="s">
        <v>653</v>
      </c>
      <c r="D36" s="19" t="s">
        <v>654</v>
      </c>
      <c r="E36" s="19" t="s">
        <v>63</v>
      </c>
      <c r="F36" s="19" t="s">
        <v>95</v>
      </c>
      <c r="G36" s="19" t="s">
        <v>95</v>
      </c>
      <c r="H36" s="19" t="s">
        <v>95</v>
      </c>
      <c r="I36" s="20"/>
      <c r="J36" s="20" t="s">
        <v>655</v>
      </c>
      <c r="K36" s="19" t="s">
        <v>63</v>
      </c>
      <c r="L36" s="19" t="s">
        <v>64</v>
      </c>
      <c r="M36" s="19" t="s">
        <v>64</v>
      </c>
      <c r="N36" s="19" t="s">
        <v>64</v>
      </c>
      <c r="O36" s="20" t="s">
        <v>189</v>
      </c>
      <c r="P36" s="20" t="s">
        <v>656</v>
      </c>
      <c r="Q36" s="20" t="s">
        <v>70</v>
      </c>
      <c r="R36" s="20" t="s">
        <v>657</v>
      </c>
      <c r="S36" s="20" t="s">
        <v>658</v>
      </c>
      <c r="T36" s="20" t="s">
        <v>659</v>
      </c>
      <c r="U36" s="20" t="s">
        <v>74</v>
      </c>
      <c r="V36" s="21">
        <v>25531418</v>
      </c>
      <c r="W36" s="20">
        <v>999720054</v>
      </c>
      <c r="X36" s="27" t="s">
        <v>660</v>
      </c>
      <c r="Y36" s="22" t="s">
        <v>661</v>
      </c>
      <c r="Z36" s="20"/>
      <c r="AA36" s="20"/>
      <c r="AB36" s="23"/>
      <c r="AC36" s="23" t="s">
        <v>662</v>
      </c>
      <c r="AD36" s="23"/>
      <c r="AE36" s="23"/>
      <c r="AF36" s="23"/>
      <c r="AG36" s="23"/>
      <c r="AH36" s="20" t="s">
        <v>77</v>
      </c>
      <c r="AI36" s="20">
        <v>2004</v>
      </c>
      <c r="AJ36" s="20" t="s">
        <v>158</v>
      </c>
      <c r="AK36" s="20"/>
      <c r="AL36" s="20"/>
      <c r="AM36" s="24"/>
      <c r="AN36" s="20">
        <v>7</v>
      </c>
      <c r="AO36" s="25" t="s">
        <v>159</v>
      </c>
      <c r="AP36" s="25"/>
      <c r="AQ36" s="20" t="s">
        <v>279</v>
      </c>
      <c r="AR36" s="20"/>
      <c r="AS36" s="20" t="s">
        <v>110</v>
      </c>
      <c r="AT36" s="20" t="s">
        <v>161</v>
      </c>
      <c r="AU36" s="20"/>
      <c r="AV36" s="20" t="s">
        <v>663</v>
      </c>
      <c r="AW36" s="20" t="s">
        <v>664</v>
      </c>
      <c r="AX36" s="20" t="s">
        <v>665</v>
      </c>
      <c r="AY36" s="19">
        <v>43693</v>
      </c>
      <c r="AZ36" s="20">
        <v>32</v>
      </c>
      <c r="BA36" s="20"/>
      <c r="BB36" s="24" t="s">
        <v>666</v>
      </c>
      <c r="BC36" s="20"/>
      <c r="BD36" s="20"/>
      <c r="BE36" s="20"/>
      <c r="BF36" s="20"/>
      <c r="BG36" s="20"/>
      <c r="BH36" s="4"/>
      <c r="BI36" s="4"/>
    </row>
    <row r="37" spans="1:61" ht="47.25" customHeight="1">
      <c r="A37" s="2"/>
      <c r="B37" s="17">
        <v>32</v>
      </c>
      <c r="C37" s="26" t="s">
        <v>667</v>
      </c>
      <c r="D37" s="19" t="s">
        <v>668</v>
      </c>
      <c r="E37" s="19" t="s">
        <v>63</v>
      </c>
      <c r="F37" s="19" t="s">
        <v>64</v>
      </c>
      <c r="G37" s="19" t="s">
        <v>64</v>
      </c>
      <c r="H37" s="20" t="s">
        <v>669</v>
      </c>
      <c r="I37" s="20"/>
      <c r="J37" s="20" t="s">
        <v>670</v>
      </c>
      <c r="K37" s="19" t="s">
        <v>63</v>
      </c>
      <c r="L37" s="19" t="s">
        <v>64</v>
      </c>
      <c r="M37" s="19" t="s">
        <v>64</v>
      </c>
      <c r="N37" s="20" t="s">
        <v>669</v>
      </c>
      <c r="O37" s="20" t="s">
        <v>189</v>
      </c>
      <c r="P37" s="20" t="s">
        <v>670</v>
      </c>
      <c r="Q37" s="20" t="s">
        <v>70</v>
      </c>
      <c r="R37" s="20" t="s">
        <v>671</v>
      </c>
      <c r="S37" s="20" t="s">
        <v>672</v>
      </c>
      <c r="T37" s="20" t="s">
        <v>673</v>
      </c>
      <c r="U37" s="20" t="s">
        <v>74</v>
      </c>
      <c r="V37" s="21" t="s">
        <v>674</v>
      </c>
      <c r="W37" s="20">
        <v>987110744</v>
      </c>
      <c r="X37" s="22" t="s">
        <v>675</v>
      </c>
      <c r="Y37" s="22" t="s">
        <v>676</v>
      </c>
      <c r="Z37" s="20" t="s">
        <v>677</v>
      </c>
      <c r="AA37" s="20"/>
      <c r="AB37" s="23" t="s">
        <v>678</v>
      </c>
      <c r="AC37" s="23" t="s">
        <v>679</v>
      </c>
      <c r="AD37" s="23" t="s">
        <v>680</v>
      </c>
      <c r="AE37" s="23"/>
      <c r="AF37" s="23"/>
      <c r="AG37" s="23"/>
      <c r="AH37" s="20" t="s">
        <v>77</v>
      </c>
      <c r="AI37" s="20">
        <v>1974</v>
      </c>
      <c r="AJ37" s="20" t="s">
        <v>78</v>
      </c>
      <c r="AK37" s="20" t="s">
        <v>79</v>
      </c>
      <c r="AL37" s="20">
        <v>12477301</v>
      </c>
      <c r="AM37" s="24">
        <v>20601522978</v>
      </c>
      <c r="AN37" s="20">
        <v>7</v>
      </c>
      <c r="AO37" s="25" t="s">
        <v>80</v>
      </c>
      <c r="AP37" s="25" t="s">
        <v>134</v>
      </c>
      <c r="AQ37" s="20" t="s">
        <v>279</v>
      </c>
      <c r="AR37" s="20"/>
      <c r="AS37" s="20" t="s">
        <v>111</v>
      </c>
      <c r="AT37" s="20" t="s">
        <v>161</v>
      </c>
      <c r="AU37" s="20" t="s">
        <v>506</v>
      </c>
      <c r="AV37" s="20" t="s">
        <v>681</v>
      </c>
      <c r="AW37" s="20" t="s">
        <v>682</v>
      </c>
      <c r="AX37" s="20" t="s">
        <v>683</v>
      </c>
      <c r="AY37" s="19">
        <v>43697</v>
      </c>
      <c r="AZ37" s="20">
        <v>33</v>
      </c>
      <c r="BA37" s="20"/>
      <c r="BB37" s="24" t="s">
        <v>684</v>
      </c>
      <c r="BC37" s="20" t="s">
        <v>685</v>
      </c>
      <c r="BD37" s="20"/>
      <c r="BE37" s="20"/>
      <c r="BF37" s="20"/>
      <c r="BG37" s="20"/>
      <c r="BH37" s="4"/>
      <c r="BI37" s="4"/>
    </row>
    <row r="38" spans="1:61" ht="47.25" customHeight="1">
      <c r="A38" s="2"/>
      <c r="B38" s="20">
        <v>33</v>
      </c>
      <c r="C38" s="26" t="s">
        <v>686</v>
      </c>
      <c r="D38" s="19" t="s">
        <v>687</v>
      </c>
      <c r="E38" s="19" t="s">
        <v>63</v>
      </c>
      <c r="F38" s="19" t="s">
        <v>64</v>
      </c>
      <c r="G38" s="19" t="s">
        <v>64</v>
      </c>
      <c r="H38" s="20" t="s">
        <v>305</v>
      </c>
      <c r="I38" s="20"/>
      <c r="J38" s="20" t="s">
        <v>688</v>
      </c>
      <c r="K38" s="19" t="s">
        <v>63</v>
      </c>
      <c r="L38" s="19" t="s">
        <v>64</v>
      </c>
      <c r="M38" s="19" t="s">
        <v>64</v>
      </c>
      <c r="N38" s="20" t="s">
        <v>305</v>
      </c>
      <c r="O38" s="20" t="s">
        <v>272</v>
      </c>
      <c r="P38" s="20" t="s">
        <v>689</v>
      </c>
      <c r="Q38" s="20" t="s">
        <v>273</v>
      </c>
      <c r="R38" s="20" t="s">
        <v>690</v>
      </c>
      <c r="S38" s="20" t="s">
        <v>691</v>
      </c>
      <c r="T38" s="20" t="s">
        <v>692</v>
      </c>
      <c r="U38" s="20" t="s">
        <v>74</v>
      </c>
      <c r="V38" s="21" t="s">
        <v>693</v>
      </c>
      <c r="W38" s="20">
        <v>940402303</v>
      </c>
      <c r="X38" s="22" t="s">
        <v>694</v>
      </c>
      <c r="Y38" s="22" t="s">
        <v>695</v>
      </c>
      <c r="Z38" s="20"/>
      <c r="AA38" s="20"/>
      <c r="AB38" s="23"/>
      <c r="AC38" s="23" t="s">
        <v>696</v>
      </c>
      <c r="AD38" s="23"/>
      <c r="AE38" s="23"/>
      <c r="AF38" s="23" t="s">
        <v>697</v>
      </c>
      <c r="AG38" s="23"/>
      <c r="AH38" s="20" t="s">
        <v>77</v>
      </c>
      <c r="AI38" s="20">
        <v>1993</v>
      </c>
      <c r="AJ38" s="20" t="s">
        <v>158</v>
      </c>
      <c r="AK38" s="20"/>
      <c r="AL38" s="20"/>
      <c r="AM38" s="24"/>
      <c r="AN38" s="20">
        <v>5</v>
      </c>
      <c r="AO38" s="25" t="s">
        <v>159</v>
      </c>
      <c r="AP38" s="25"/>
      <c r="AQ38" s="19" t="s">
        <v>108</v>
      </c>
      <c r="AR38" s="20" t="s">
        <v>83</v>
      </c>
      <c r="AS38" s="20" t="s">
        <v>84</v>
      </c>
      <c r="AT38" s="20" t="s">
        <v>110</v>
      </c>
      <c r="AU38" s="20" t="s">
        <v>111</v>
      </c>
      <c r="AV38" s="20" t="s">
        <v>698</v>
      </c>
      <c r="AW38" s="20" t="s">
        <v>699</v>
      </c>
      <c r="AX38" s="20" t="s">
        <v>700</v>
      </c>
      <c r="AY38" s="19">
        <v>43697</v>
      </c>
      <c r="AZ38" s="20">
        <v>34</v>
      </c>
      <c r="BA38" s="20"/>
      <c r="BB38" s="24" t="s">
        <v>701</v>
      </c>
      <c r="BC38" s="20"/>
      <c r="BD38" s="20"/>
      <c r="BE38" s="20"/>
      <c r="BF38" s="20"/>
      <c r="BG38" s="20"/>
      <c r="BH38" s="4"/>
      <c r="BI38" s="4"/>
    </row>
    <row r="39" spans="1:61" ht="47.25" customHeight="1">
      <c r="A39" s="2"/>
      <c r="B39" s="17">
        <v>34</v>
      </c>
      <c r="C39" s="26" t="s">
        <v>702</v>
      </c>
      <c r="D39" s="19" t="s">
        <v>703</v>
      </c>
      <c r="E39" s="19" t="s">
        <v>63</v>
      </c>
      <c r="F39" s="19" t="s">
        <v>64</v>
      </c>
      <c r="G39" s="19" t="s">
        <v>64</v>
      </c>
      <c r="H39" s="20" t="s">
        <v>704</v>
      </c>
      <c r="I39" s="20"/>
      <c r="J39" s="20" t="s">
        <v>705</v>
      </c>
      <c r="K39" s="19" t="s">
        <v>63</v>
      </c>
      <c r="L39" s="19" t="s">
        <v>64</v>
      </c>
      <c r="M39" s="19" t="s">
        <v>64</v>
      </c>
      <c r="N39" s="20" t="s">
        <v>704</v>
      </c>
      <c r="O39" s="20" t="s">
        <v>236</v>
      </c>
      <c r="P39" s="20" t="s">
        <v>706</v>
      </c>
      <c r="Q39" s="20" t="s">
        <v>172</v>
      </c>
      <c r="R39" s="20" t="s">
        <v>707</v>
      </c>
      <c r="S39" s="20" t="s">
        <v>708</v>
      </c>
      <c r="T39" s="20" t="s">
        <v>709</v>
      </c>
      <c r="U39" s="20" t="s">
        <v>74</v>
      </c>
      <c r="V39" s="21" t="s">
        <v>710</v>
      </c>
      <c r="W39" s="20">
        <v>43577038</v>
      </c>
      <c r="X39" s="22" t="s">
        <v>711</v>
      </c>
      <c r="Y39" s="22" t="s">
        <v>712</v>
      </c>
      <c r="Z39" s="20" t="s">
        <v>713</v>
      </c>
      <c r="AA39" s="20"/>
      <c r="AB39" s="23"/>
      <c r="AC39" s="23" t="s">
        <v>714</v>
      </c>
      <c r="AD39" s="23"/>
      <c r="AE39" s="23"/>
      <c r="AF39" s="23"/>
      <c r="AG39" s="23"/>
      <c r="AH39" s="20" t="s">
        <v>77</v>
      </c>
      <c r="AI39" s="20"/>
      <c r="AJ39" s="20" t="s">
        <v>158</v>
      </c>
      <c r="AK39" s="20"/>
      <c r="AL39" s="20"/>
      <c r="AM39" s="24"/>
      <c r="AN39" s="20">
        <v>2</v>
      </c>
      <c r="AO39" s="25" t="s">
        <v>159</v>
      </c>
      <c r="AP39" s="25"/>
      <c r="AQ39" s="19" t="s">
        <v>108</v>
      </c>
      <c r="AR39" s="20" t="s">
        <v>279</v>
      </c>
      <c r="AS39" s="20" t="s">
        <v>110</v>
      </c>
      <c r="AT39" s="20" t="s">
        <v>506</v>
      </c>
      <c r="AU39" s="20"/>
      <c r="AV39" s="20" t="s">
        <v>715</v>
      </c>
      <c r="AW39" s="20" t="s">
        <v>716</v>
      </c>
      <c r="AX39" s="20" t="s">
        <v>717</v>
      </c>
      <c r="AY39" s="19">
        <v>43698</v>
      </c>
      <c r="AZ39" s="20">
        <v>35</v>
      </c>
      <c r="BA39" s="20"/>
      <c r="BB39" s="24" t="s">
        <v>718</v>
      </c>
      <c r="BC39" s="20"/>
      <c r="BD39" s="20"/>
      <c r="BE39" s="20"/>
      <c r="BF39" s="20"/>
      <c r="BG39" s="20"/>
      <c r="BH39" s="4"/>
      <c r="BI39" s="4"/>
    </row>
    <row r="40" spans="1:61" ht="47.25" customHeight="1">
      <c r="A40" s="2"/>
      <c r="B40" s="20">
        <v>35</v>
      </c>
      <c r="C40" s="26" t="s">
        <v>719</v>
      </c>
      <c r="D40" s="19" t="s">
        <v>720</v>
      </c>
      <c r="E40" s="19" t="s">
        <v>168</v>
      </c>
      <c r="F40" s="20" t="s">
        <v>459</v>
      </c>
      <c r="G40" s="19" t="s">
        <v>459</v>
      </c>
      <c r="H40" s="20" t="s">
        <v>459</v>
      </c>
      <c r="I40" s="20"/>
      <c r="J40" s="20" t="s">
        <v>721</v>
      </c>
      <c r="K40" s="19" t="s">
        <v>168</v>
      </c>
      <c r="L40" s="19" t="s">
        <v>459</v>
      </c>
      <c r="M40" s="19" t="s">
        <v>459</v>
      </c>
      <c r="N40" s="20" t="s">
        <v>459</v>
      </c>
      <c r="O40" s="20"/>
      <c r="P40" s="20" t="s">
        <v>721</v>
      </c>
      <c r="Q40" s="20" t="s">
        <v>172</v>
      </c>
      <c r="R40" s="20" t="s">
        <v>722</v>
      </c>
      <c r="S40" s="20" t="s">
        <v>723</v>
      </c>
      <c r="T40" s="20" t="s">
        <v>724</v>
      </c>
      <c r="U40" s="20" t="s">
        <v>74</v>
      </c>
      <c r="V40" s="21" t="s">
        <v>725</v>
      </c>
      <c r="W40" s="20">
        <v>955979994</v>
      </c>
      <c r="X40" s="22" t="s">
        <v>726</v>
      </c>
      <c r="Y40" s="22" t="s">
        <v>727</v>
      </c>
      <c r="Z40" s="20">
        <v>955979994</v>
      </c>
      <c r="AA40" s="20">
        <v>952811415</v>
      </c>
      <c r="AB40" s="23" t="s">
        <v>728</v>
      </c>
      <c r="AC40" s="23" t="s">
        <v>729</v>
      </c>
      <c r="AD40" s="23"/>
      <c r="AE40" s="23"/>
      <c r="AF40" s="23"/>
      <c r="AG40" s="23"/>
      <c r="AH40" s="20" t="s">
        <v>77</v>
      </c>
      <c r="AI40" s="20"/>
      <c r="AJ40" s="20" t="s">
        <v>78</v>
      </c>
      <c r="AK40" s="20" t="s">
        <v>79</v>
      </c>
      <c r="AL40" s="20">
        <v>11033715</v>
      </c>
      <c r="AM40" s="24">
        <v>20449327765</v>
      </c>
      <c r="AN40" s="20">
        <v>3</v>
      </c>
      <c r="AO40" s="25" t="s">
        <v>80</v>
      </c>
      <c r="AP40" s="25" t="s">
        <v>134</v>
      </c>
      <c r="AQ40" s="20" t="s">
        <v>82</v>
      </c>
      <c r="AR40" s="20" t="s">
        <v>279</v>
      </c>
      <c r="AS40" s="20" t="s">
        <v>85</v>
      </c>
      <c r="AT40" s="20" t="s">
        <v>110</v>
      </c>
      <c r="AU40" s="20" t="s">
        <v>730</v>
      </c>
      <c r="AV40" s="20" t="s">
        <v>731</v>
      </c>
      <c r="AW40" s="20" t="s">
        <v>732</v>
      </c>
      <c r="AX40" s="20" t="s">
        <v>733</v>
      </c>
      <c r="AY40" s="19">
        <v>43700</v>
      </c>
      <c r="AZ40" s="20">
        <v>36</v>
      </c>
      <c r="BA40" s="20"/>
      <c r="BB40" s="24" t="s">
        <v>734</v>
      </c>
      <c r="BC40" s="20" t="s">
        <v>735</v>
      </c>
      <c r="BD40" s="20"/>
      <c r="BE40" s="20"/>
      <c r="BF40" s="20"/>
      <c r="BG40" s="20"/>
      <c r="BH40" s="4"/>
      <c r="BI40" s="4"/>
    </row>
    <row r="41" spans="1:61" ht="47.25" customHeight="1">
      <c r="A41" s="2"/>
      <c r="B41" s="17">
        <v>36</v>
      </c>
      <c r="C41" s="26" t="s">
        <v>736</v>
      </c>
      <c r="D41" s="19" t="s">
        <v>737</v>
      </c>
      <c r="E41" s="19" t="s">
        <v>63</v>
      </c>
      <c r="F41" s="20" t="s">
        <v>64</v>
      </c>
      <c r="G41" s="19" t="s">
        <v>64</v>
      </c>
      <c r="H41" s="20" t="s">
        <v>170</v>
      </c>
      <c r="I41" s="20"/>
      <c r="J41" s="20" t="s">
        <v>738</v>
      </c>
      <c r="K41" s="19" t="s">
        <v>63</v>
      </c>
      <c r="L41" s="19" t="s">
        <v>64</v>
      </c>
      <c r="M41" s="19" t="s">
        <v>64</v>
      </c>
      <c r="N41" s="20" t="s">
        <v>170</v>
      </c>
      <c r="O41" s="20" t="s">
        <v>189</v>
      </c>
      <c r="P41" s="20" t="s">
        <v>738</v>
      </c>
      <c r="Q41" s="20" t="s">
        <v>70</v>
      </c>
      <c r="R41" s="20" t="s">
        <v>739</v>
      </c>
      <c r="S41" s="20" t="s">
        <v>740</v>
      </c>
      <c r="T41" s="20" t="s">
        <v>741</v>
      </c>
      <c r="U41" s="20" t="s">
        <v>74</v>
      </c>
      <c r="V41" s="21" t="s">
        <v>742</v>
      </c>
      <c r="W41" s="20" t="s">
        <v>743</v>
      </c>
      <c r="X41" s="22" t="s">
        <v>744</v>
      </c>
      <c r="Y41" s="22" t="s">
        <v>744</v>
      </c>
      <c r="Z41" s="20">
        <v>998183072</v>
      </c>
      <c r="AA41" s="21" t="s">
        <v>745</v>
      </c>
      <c r="AB41" s="23" t="s">
        <v>746</v>
      </c>
      <c r="AC41" s="23" t="s">
        <v>747</v>
      </c>
      <c r="AD41" s="23"/>
      <c r="AE41" s="23"/>
      <c r="AF41" s="23"/>
      <c r="AG41" s="23"/>
      <c r="AH41" s="20" t="s">
        <v>77</v>
      </c>
      <c r="AI41" s="20"/>
      <c r="AJ41" s="20" t="s">
        <v>78</v>
      </c>
      <c r="AK41" s="20" t="s">
        <v>79</v>
      </c>
      <c r="AL41" s="20">
        <v>12700214</v>
      </c>
      <c r="AM41" s="24">
        <v>20544446305</v>
      </c>
      <c r="AN41" s="20">
        <v>3</v>
      </c>
      <c r="AO41" s="25" t="s">
        <v>80</v>
      </c>
      <c r="AP41" s="25" t="s">
        <v>134</v>
      </c>
      <c r="AQ41" s="19" t="s">
        <v>108</v>
      </c>
      <c r="AR41" s="19" t="s">
        <v>82</v>
      </c>
      <c r="AS41" s="20" t="s">
        <v>84</v>
      </c>
      <c r="AT41" s="20" t="s">
        <v>110</v>
      </c>
      <c r="AU41" s="20" t="s">
        <v>161</v>
      </c>
      <c r="AV41" s="20" t="s">
        <v>748</v>
      </c>
      <c r="AW41" s="20" t="s">
        <v>749</v>
      </c>
      <c r="AX41" s="20" t="s">
        <v>750</v>
      </c>
      <c r="AY41" s="19">
        <v>43700</v>
      </c>
      <c r="AZ41" s="20">
        <v>37</v>
      </c>
      <c r="BA41" s="20"/>
      <c r="BB41" s="24" t="s">
        <v>751</v>
      </c>
      <c r="BC41" s="20" t="s">
        <v>752</v>
      </c>
      <c r="BD41" s="20"/>
      <c r="BE41" s="20"/>
      <c r="BF41" s="20"/>
      <c r="BG41" s="20"/>
      <c r="BH41" s="4"/>
      <c r="BI41" s="4"/>
    </row>
    <row r="42" spans="1:61" ht="47.25" customHeight="1">
      <c r="A42" s="2"/>
      <c r="B42" s="20">
        <v>37</v>
      </c>
      <c r="C42" s="26" t="s">
        <v>753</v>
      </c>
      <c r="D42" s="19" t="s">
        <v>754</v>
      </c>
      <c r="E42" s="19" t="s">
        <v>286</v>
      </c>
      <c r="F42" s="20" t="s">
        <v>287</v>
      </c>
      <c r="G42" s="19" t="s">
        <v>406</v>
      </c>
      <c r="H42" s="20" t="s">
        <v>406</v>
      </c>
      <c r="I42" s="20"/>
      <c r="J42" s="20" t="s">
        <v>755</v>
      </c>
      <c r="K42" s="19" t="s">
        <v>286</v>
      </c>
      <c r="L42" s="19" t="s">
        <v>287</v>
      </c>
      <c r="M42" s="19" t="s">
        <v>406</v>
      </c>
      <c r="N42" s="20" t="s">
        <v>406</v>
      </c>
      <c r="O42" s="20"/>
      <c r="P42" s="20" t="s">
        <v>755</v>
      </c>
      <c r="Q42" s="20" t="s">
        <v>273</v>
      </c>
      <c r="R42" s="20" t="s">
        <v>756</v>
      </c>
      <c r="S42" s="20" t="s">
        <v>757</v>
      </c>
      <c r="T42" s="20" t="s">
        <v>758</v>
      </c>
      <c r="U42" s="20" t="s">
        <v>74</v>
      </c>
      <c r="V42" s="21" t="s">
        <v>759</v>
      </c>
      <c r="W42" s="20" t="s">
        <v>760</v>
      </c>
      <c r="X42" s="22" t="s">
        <v>761</v>
      </c>
      <c r="Y42" s="22" t="s">
        <v>762</v>
      </c>
      <c r="Z42" s="20">
        <v>942929333</v>
      </c>
      <c r="AA42" s="21" t="s">
        <v>763</v>
      </c>
      <c r="AB42" s="23"/>
      <c r="AC42" s="23" t="s">
        <v>764</v>
      </c>
      <c r="AD42" s="23"/>
      <c r="AE42" s="23"/>
      <c r="AF42" s="23"/>
      <c r="AG42" s="23"/>
      <c r="AH42" s="20" t="s">
        <v>77</v>
      </c>
      <c r="AI42" s="20">
        <v>1993</v>
      </c>
      <c r="AJ42" s="20" t="s">
        <v>78</v>
      </c>
      <c r="AK42" s="20" t="s">
        <v>79</v>
      </c>
      <c r="AL42" s="21" t="s">
        <v>765</v>
      </c>
      <c r="AM42" s="24"/>
      <c r="AN42" s="20">
        <v>7</v>
      </c>
      <c r="AO42" s="25" t="s">
        <v>80</v>
      </c>
      <c r="AP42" s="25" t="s">
        <v>134</v>
      </c>
      <c r="AQ42" s="20" t="s">
        <v>82</v>
      </c>
      <c r="AR42" s="20" t="s">
        <v>83</v>
      </c>
      <c r="AS42" s="20" t="s">
        <v>85</v>
      </c>
      <c r="AT42" s="20" t="s">
        <v>110</v>
      </c>
      <c r="AU42" s="20" t="s">
        <v>161</v>
      </c>
      <c r="AV42" s="20" t="s">
        <v>766</v>
      </c>
      <c r="AW42" s="20" t="s">
        <v>767</v>
      </c>
      <c r="AX42" s="20" t="s">
        <v>768</v>
      </c>
      <c r="AY42" s="19">
        <v>43700</v>
      </c>
      <c r="AZ42" s="20">
        <v>38</v>
      </c>
      <c r="BA42" s="20"/>
      <c r="BB42" s="24" t="s">
        <v>769</v>
      </c>
      <c r="BC42" s="20" t="s">
        <v>770</v>
      </c>
      <c r="BD42" s="20"/>
      <c r="BE42" s="20"/>
      <c r="BF42" s="20"/>
      <c r="BG42" s="20"/>
      <c r="BH42" s="4"/>
      <c r="BI42" s="4"/>
    </row>
    <row r="43" spans="1:61" ht="47.25" customHeight="1">
      <c r="A43" s="2"/>
      <c r="B43" s="17">
        <v>38</v>
      </c>
      <c r="C43" s="26" t="s">
        <v>771</v>
      </c>
      <c r="D43" s="19" t="s">
        <v>772</v>
      </c>
      <c r="E43" s="19" t="s">
        <v>168</v>
      </c>
      <c r="F43" s="20" t="s">
        <v>169</v>
      </c>
      <c r="G43" s="19" t="s">
        <v>169</v>
      </c>
      <c r="H43" s="20" t="s">
        <v>773</v>
      </c>
      <c r="I43" s="20"/>
      <c r="J43" s="20" t="s">
        <v>774</v>
      </c>
      <c r="K43" s="19" t="s">
        <v>168</v>
      </c>
      <c r="L43" s="20" t="s">
        <v>169</v>
      </c>
      <c r="M43" s="19" t="s">
        <v>169</v>
      </c>
      <c r="N43" s="20" t="s">
        <v>773</v>
      </c>
      <c r="O43" s="20"/>
      <c r="P43" s="20" t="s">
        <v>775</v>
      </c>
      <c r="Q43" s="20" t="s">
        <v>172</v>
      </c>
      <c r="R43" s="20" t="s">
        <v>776</v>
      </c>
      <c r="S43" s="20" t="s">
        <v>777</v>
      </c>
      <c r="T43" s="20" t="s">
        <v>778</v>
      </c>
      <c r="U43" s="20" t="s">
        <v>74</v>
      </c>
      <c r="V43" s="21" t="s">
        <v>779</v>
      </c>
      <c r="W43" s="20" t="s">
        <v>780</v>
      </c>
      <c r="X43" s="22" t="s">
        <v>781</v>
      </c>
      <c r="Y43" s="22" t="s">
        <v>781</v>
      </c>
      <c r="Z43" s="20">
        <v>974724952</v>
      </c>
      <c r="AA43" s="20">
        <v>940450435</v>
      </c>
      <c r="AB43" s="23"/>
      <c r="AC43" s="23" t="s">
        <v>782</v>
      </c>
      <c r="AD43" s="23"/>
      <c r="AE43" s="23"/>
      <c r="AF43" s="23"/>
      <c r="AG43" s="23"/>
      <c r="AH43" s="20" t="s">
        <v>77</v>
      </c>
      <c r="AI43" s="20">
        <v>2014</v>
      </c>
      <c r="AJ43" s="20" t="s">
        <v>158</v>
      </c>
      <c r="AK43" s="20"/>
      <c r="AL43" s="20"/>
      <c r="AM43" s="24"/>
      <c r="AN43" s="20">
        <v>3</v>
      </c>
      <c r="AO43" s="25" t="s">
        <v>159</v>
      </c>
      <c r="AP43" s="25"/>
      <c r="AQ43" s="20" t="s">
        <v>279</v>
      </c>
      <c r="AR43" s="20" t="s">
        <v>179</v>
      </c>
      <c r="AS43" s="20" t="s">
        <v>297</v>
      </c>
      <c r="AT43" s="20" t="s">
        <v>135</v>
      </c>
      <c r="AU43" s="20"/>
      <c r="AV43" s="20" t="s">
        <v>783</v>
      </c>
      <c r="AW43" s="20" t="s">
        <v>784</v>
      </c>
      <c r="AX43" s="20" t="s">
        <v>785</v>
      </c>
      <c r="AY43" s="19">
        <v>43700</v>
      </c>
      <c r="AZ43" s="20">
        <v>39</v>
      </c>
      <c r="BA43" s="20"/>
      <c r="BB43" s="24" t="s">
        <v>786</v>
      </c>
      <c r="BC43" s="20"/>
      <c r="BD43" s="20"/>
      <c r="BE43" s="20"/>
      <c r="BF43" s="20"/>
      <c r="BG43" s="20"/>
      <c r="BH43" s="4"/>
      <c r="BI43" s="4"/>
    </row>
    <row r="44" spans="1:61" ht="47.25" customHeight="1">
      <c r="A44" s="2"/>
      <c r="B44" s="20">
        <v>39</v>
      </c>
      <c r="C44" s="30" t="s">
        <v>787</v>
      </c>
      <c r="D44" s="19" t="s">
        <v>788</v>
      </c>
      <c r="E44" s="19" t="s">
        <v>209</v>
      </c>
      <c r="F44" s="20" t="s">
        <v>210</v>
      </c>
      <c r="G44" s="19" t="s">
        <v>211</v>
      </c>
      <c r="H44" s="20" t="s">
        <v>789</v>
      </c>
      <c r="I44" s="20" t="s">
        <v>789</v>
      </c>
      <c r="J44" s="20" t="s">
        <v>790</v>
      </c>
      <c r="K44" s="19" t="s">
        <v>209</v>
      </c>
      <c r="L44" s="20" t="s">
        <v>210</v>
      </c>
      <c r="M44" s="19" t="s">
        <v>211</v>
      </c>
      <c r="N44" s="20" t="s">
        <v>789</v>
      </c>
      <c r="O44" s="20"/>
      <c r="P44" s="20" t="s">
        <v>790</v>
      </c>
      <c r="Q44" s="20" t="s">
        <v>215</v>
      </c>
      <c r="R44" s="20" t="s">
        <v>791</v>
      </c>
      <c r="S44" s="20" t="s">
        <v>792</v>
      </c>
      <c r="T44" s="20" t="s">
        <v>793</v>
      </c>
      <c r="U44" s="20" t="s">
        <v>74</v>
      </c>
      <c r="V44" s="21" t="s">
        <v>794</v>
      </c>
      <c r="W44" s="20" t="s">
        <v>795</v>
      </c>
      <c r="X44" s="22" t="s">
        <v>796</v>
      </c>
      <c r="Y44" s="22" t="s">
        <v>797</v>
      </c>
      <c r="Z44" s="20">
        <v>956622308</v>
      </c>
      <c r="AA44" s="21" t="s">
        <v>798</v>
      </c>
      <c r="AB44" s="23"/>
      <c r="AC44" s="23" t="s">
        <v>799</v>
      </c>
      <c r="AD44" s="23"/>
      <c r="AE44" s="23"/>
      <c r="AF44" s="23"/>
      <c r="AG44" s="23"/>
      <c r="AH44" s="20" t="s">
        <v>77</v>
      </c>
      <c r="AI44" s="20"/>
      <c r="AJ44" s="20" t="s">
        <v>78</v>
      </c>
      <c r="AK44" s="20" t="s">
        <v>79</v>
      </c>
      <c r="AL44" s="20">
        <v>11019745</v>
      </c>
      <c r="AM44" s="24">
        <v>20494628083</v>
      </c>
      <c r="AN44" s="20">
        <v>4</v>
      </c>
      <c r="AO44" s="25" t="s">
        <v>80</v>
      </c>
      <c r="AP44" s="25" t="s">
        <v>81</v>
      </c>
      <c r="AQ44" s="19" t="s">
        <v>108</v>
      </c>
      <c r="AR44" s="20" t="s">
        <v>279</v>
      </c>
      <c r="AS44" s="20" t="s">
        <v>110</v>
      </c>
      <c r="AT44" s="20" t="s">
        <v>298</v>
      </c>
      <c r="AU44" s="20" t="s">
        <v>161</v>
      </c>
      <c r="AV44" s="20" t="s">
        <v>800</v>
      </c>
      <c r="AW44" s="20" t="s">
        <v>801</v>
      </c>
      <c r="AX44" s="20" t="s">
        <v>802</v>
      </c>
      <c r="AY44" s="19">
        <v>43704</v>
      </c>
      <c r="AZ44" s="20">
        <v>40</v>
      </c>
      <c r="BA44" s="20"/>
      <c r="BB44" s="24" t="s">
        <v>803</v>
      </c>
      <c r="BC44" s="20" t="s">
        <v>804</v>
      </c>
      <c r="BD44" s="20"/>
      <c r="BE44" s="20"/>
      <c r="BF44" s="20"/>
      <c r="BG44" s="20"/>
      <c r="BH44" s="4"/>
      <c r="BI44" s="4"/>
    </row>
    <row r="45" spans="1:61" ht="47.25" customHeight="1">
      <c r="A45" s="2"/>
      <c r="B45" s="17">
        <v>40</v>
      </c>
      <c r="C45" s="30" t="s">
        <v>805</v>
      </c>
      <c r="D45" s="19" t="s">
        <v>806</v>
      </c>
      <c r="E45" s="19" t="s">
        <v>168</v>
      </c>
      <c r="F45" s="20" t="s">
        <v>807</v>
      </c>
      <c r="G45" s="19" t="s">
        <v>808</v>
      </c>
      <c r="H45" s="20" t="s">
        <v>807</v>
      </c>
      <c r="I45" s="20"/>
      <c r="J45" s="20" t="s">
        <v>809</v>
      </c>
      <c r="K45" s="19" t="s">
        <v>168</v>
      </c>
      <c r="L45" s="20" t="s">
        <v>807</v>
      </c>
      <c r="M45" s="19" t="s">
        <v>808</v>
      </c>
      <c r="N45" s="20" t="s">
        <v>807</v>
      </c>
      <c r="O45" s="20"/>
      <c r="P45" s="20" t="s">
        <v>809</v>
      </c>
      <c r="Q45" s="20" t="s">
        <v>172</v>
      </c>
      <c r="R45" s="20" t="s">
        <v>810</v>
      </c>
      <c r="S45" s="20" t="s">
        <v>811</v>
      </c>
      <c r="T45" s="20" t="s">
        <v>812</v>
      </c>
      <c r="U45" s="20" t="s">
        <v>74</v>
      </c>
      <c r="V45" s="21" t="s">
        <v>813</v>
      </c>
      <c r="W45" s="20" t="s">
        <v>814</v>
      </c>
      <c r="X45" s="22" t="s">
        <v>815</v>
      </c>
      <c r="Y45" s="22" t="s">
        <v>815</v>
      </c>
      <c r="Z45" s="20" t="s">
        <v>816</v>
      </c>
      <c r="AA45" s="20">
        <v>953750318</v>
      </c>
      <c r="AB45" s="23"/>
      <c r="AC45" s="23" t="s">
        <v>817</v>
      </c>
      <c r="AD45" s="23"/>
      <c r="AE45" s="23"/>
      <c r="AF45" s="23"/>
      <c r="AG45" s="23"/>
      <c r="AH45" s="20" t="s">
        <v>77</v>
      </c>
      <c r="AI45" s="20"/>
      <c r="AJ45" s="20" t="s">
        <v>158</v>
      </c>
      <c r="AK45" s="20"/>
      <c r="AL45" s="20"/>
      <c r="AM45" s="24"/>
      <c r="AN45" s="20">
        <v>6</v>
      </c>
      <c r="AO45" s="25" t="s">
        <v>159</v>
      </c>
      <c r="AP45" s="25"/>
      <c r="AQ45" s="20" t="s">
        <v>82</v>
      </c>
      <c r="AR45" s="20" t="s">
        <v>83</v>
      </c>
      <c r="AS45" s="20" t="s">
        <v>85</v>
      </c>
      <c r="AT45" s="20" t="s">
        <v>110</v>
      </c>
      <c r="AU45" s="20" t="s">
        <v>161</v>
      </c>
      <c r="AV45" s="20" t="s">
        <v>818</v>
      </c>
      <c r="AW45" s="20" t="s">
        <v>819</v>
      </c>
      <c r="AX45" s="20" t="s">
        <v>820</v>
      </c>
      <c r="AY45" s="19">
        <v>43704</v>
      </c>
      <c r="AZ45" s="20">
        <v>41</v>
      </c>
      <c r="BA45" s="20"/>
      <c r="BB45" s="24" t="s">
        <v>821</v>
      </c>
      <c r="BC45" s="20"/>
      <c r="BD45" s="20"/>
      <c r="BE45" s="20"/>
      <c r="BF45" s="20"/>
      <c r="BG45" s="20"/>
      <c r="BH45" s="4"/>
      <c r="BI45" s="4"/>
    </row>
    <row r="46" spans="1:61" ht="47.25" customHeight="1">
      <c r="A46" s="2"/>
      <c r="B46" s="20">
        <v>41</v>
      </c>
      <c r="C46" s="30" t="s">
        <v>822</v>
      </c>
      <c r="D46" s="19" t="s">
        <v>823</v>
      </c>
      <c r="E46" s="19" t="s">
        <v>63</v>
      </c>
      <c r="F46" s="20" t="s">
        <v>64</v>
      </c>
      <c r="G46" s="19" t="s">
        <v>824</v>
      </c>
      <c r="H46" s="20" t="s">
        <v>825</v>
      </c>
      <c r="I46" s="20" t="s">
        <v>826</v>
      </c>
      <c r="J46" s="20" t="s">
        <v>827</v>
      </c>
      <c r="K46" s="19" t="s">
        <v>63</v>
      </c>
      <c r="L46" s="19" t="s">
        <v>64</v>
      </c>
      <c r="M46" s="19" t="s">
        <v>824</v>
      </c>
      <c r="N46" s="20" t="s">
        <v>825</v>
      </c>
      <c r="O46" s="19" t="s">
        <v>68</v>
      </c>
      <c r="P46" s="20" t="s">
        <v>827</v>
      </c>
      <c r="Q46" s="20" t="s">
        <v>70</v>
      </c>
      <c r="R46" s="20" t="s">
        <v>828</v>
      </c>
      <c r="S46" s="20" t="s">
        <v>829</v>
      </c>
      <c r="T46" s="20" t="s">
        <v>830</v>
      </c>
      <c r="U46" s="20" t="s">
        <v>74</v>
      </c>
      <c r="V46" s="21" t="s">
        <v>831</v>
      </c>
      <c r="W46" s="20">
        <v>986564343</v>
      </c>
      <c r="X46" s="22" t="s">
        <v>832</v>
      </c>
      <c r="Y46" s="22" t="s">
        <v>832</v>
      </c>
      <c r="Z46" s="20">
        <v>985654343</v>
      </c>
      <c r="AA46" s="20">
        <v>962014848</v>
      </c>
      <c r="AB46" s="23"/>
      <c r="AC46" s="23" t="s">
        <v>833</v>
      </c>
      <c r="AD46" s="23"/>
      <c r="AE46" s="23"/>
      <c r="AF46" s="23"/>
      <c r="AG46" s="23"/>
      <c r="AH46" s="20" t="s">
        <v>77</v>
      </c>
      <c r="AI46" s="20">
        <v>2010</v>
      </c>
      <c r="AJ46" s="20" t="s">
        <v>158</v>
      </c>
      <c r="AK46" s="20"/>
      <c r="AL46" s="20"/>
      <c r="AM46" s="24"/>
      <c r="AN46" s="20">
        <v>2</v>
      </c>
      <c r="AO46" s="25" t="s">
        <v>159</v>
      </c>
      <c r="AP46" s="25"/>
      <c r="AQ46" s="19" t="s">
        <v>108</v>
      </c>
      <c r="AR46" s="19" t="s">
        <v>82</v>
      </c>
      <c r="AS46" s="20" t="s">
        <v>85</v>
      </c>
      <c r="AT46" s="20" t="s">
        <v>297</v>
      </c>
      <c r="AU46" s="20" t="s">
        <v>834</v>
      </c>
      <c r="AV46" s="20" t="s">
        <v>835</v>
      </c>
      <c r="AW46" s="20" t="s">
        <v>836</v>
      </c>
      <c r="AX46" s="20" t="s">
        <v>837</v>
      </c>
      <c r="AY46" s="19">
        <v>43704</v>
      </c>
      <c r="AZ46" s="20">
        <v>42</v>
      </c>
      <c r="BA46" s="20"/>
      <c r="BB46" s="24" t="s">
        <v>838</v>
      </c>
      <c r="BC46" s="20"/>
      <c r="BD46" s="20"/>
      <c r="BE46" s="20"/>
      <c r="BF46" s="20"/>
      <c r="BG46" s="20"/>
      <c r="BH46" s="4"/>
      <c r="BI46" s="4"/>
    </row>
    <row r="47" spans="1:61" ht="47.25" customHeight="1">
      <c r="A47" s="2"/>
      <c r="B47" s="17">
        <v>42</v>
      </c>
      <c r="C47" s="30" t="s">
        <v>839</v>
      </c>
      <c r="D47" s="19" t="s">
        <v>840</v>
      </c>
      <c r="E47" s="19" t="s">
        <v>168</v>
      </c>
      <c r="F47" s="20" t="s">
        <v>841</v>
      </c>
      <c r="G47" s="19" t="s">
        <v>842</v>
      </c>
      <c r="H47" s="20" t="s">
        <v>842</v>
      </c>
      <c r="I47" s="20" t="s">
        <v>843</v>
      </c>
      <c r="J47" s="20" t="s">
        <v>844</v>
      </c>
      <c r="K47" s="19" t="s">
        <v>168</v>
      </c>
      <c r="L47" s="20" t="s">
        <v>841</v>
      </c>
      <c r="M47" s="19" t="s">
        <v>842</v>
      </c>
      <c r="N47" s="20" t="s">
        <v>842</v>
      </c>
      <c r="O47" s="20"/>
      <c r="P47" s="20" t="s">
        <v>844</v>
      </c>
      <c r="Q47" s="20" t="s">
        <v>172</v>
      </c>
      <c r="R47" s="20" t="s">
        <v>845</v>
      </c>
      <c r="S47" s="20" t="s">
        <v>324</v>
      </c>
      <c r="T47" s="20" t="s">
        <v>846</v>
      </c>
      <c r="U47" s="20" t="s">
        <v>74</v>
      </c>
      <c r="V47" s="21" t="s">
        <v>847</v>
      </c>
      <c r="W47" s="20" t="s">
        <v>848</v>
      </c>
      <c r="X47" s="22" t="s">
        <v>849</v>
      </c>
      <c r="Y47" s="22" t="s">
        <v>850</v>
      </c>
      <c r="Z47" s="20">
        <v>920221499</v>
      </c>
      <c r="AA47" s="20"/>
      <c r="AB47" s="23"/>
      <c r="AC47" s="23" t="s">
        <v>851</v>
      </c>
      <c r="AD47" s="23"/>
      <c r="AE47" s="23"/>
      <c r="AF47" s="23"/>
      <c r="AG47" s="23"/>
      <c r="AH47" s="20" t="s">
        <v>77</v>
      </c>
      <c r="AI47" s="20"/>
      <c r="AJ47" s="20" t="s">
        <v>78</v>
      </c>
      <c r="AK47" s="20" t="s">
        <v>79</v>
      </c>
      <c r="AL47" s="20">
        <v>11043735</v>
      </c>
      <c r="AM47" s="24"/>
      <c r="AN47" s="20">
        <v>5</v>
      </c>
      <c r="AO47" s="25" t="s">
        <v>80</v>
      </c>
      <c r="AP47" s="25" t="s">
        <v>81</v>
      </c>
      <c r="AQ47" s="19" t="s">
        <v>108</v>
      </c>
      <c r="AR47" s="20" t="s">
        <v>109</v>
      </c>
      <c r="AS47" s="20" t="s">
        <v>135</v>
      </c>
      <c r="AT47" s="20" t="s">
        <v>111</v>
      </c>
      <c r="AU47" s="20" t="s">
        <v>852</v>
      </c>
      <c r="AV47" s="20" t="s">
        <v>853</v>
      </c>
      <c r="AW47" s="20" t="s">
        <v>854</v>
      </c>
      <c r="AX47" s="20" t="s">
        <v>855</v>
      </c>
      <c r="AY47" s="19">
        <v>43704</v>
      </c>
      <c r="AZ47" s="20">
        <v>43</v>
      </c>
      <c r="BA47" s="20"/>
      <c r="BB47" s="24" t="s">
        <v>856</v>
      </c>
      <c r="BC47" s="20"/>
      <c r="BD47" s="20" t="s">
        <v>857</v>
      </c>
      <c r="BE47" s="20"/>
      <c r="BF47" s="20"/>
      <c r="BG47" s="20"/>
      <c r="BH47" s="4"/>
      <c r="BI47" s="4"/>
    </row>
    <row r="48" spans="1:61" ht="47.25" customHeight="1">
      <c r="A48" s="2"/>
      <c r="B48" s="20">
        <v>43</v>
      </c>
      <c r="C48" s="30" t="s">
        <v>858</v>
      </c>
      <c r="D48" s="19" t="s">
        <v>859</v>
      </c>
      <c r="E48" s="19" t="s">
        <v>63</v>
      </c>
      <c r="F48" s="20" t="s">
        <v>64</v>
      </c>
      <c r="G48" s="19" t="s">
        <v>64</v>
      </c>
      <c r="H48" s="20" t="s">
        <v>235</v>
      </c>
      <c r="I48" s="20"/>
      <c r="J48" s="20" t="s">
        <v>860</v>
      </c>
      <c r="K48" s="19" t="s">
        <v>63</v>
      </c>
      <c r="L48" s="19" t="s">
        <v>64</v>
      </c>
      <c r="M48" s="19" t="s">
        <v>64</v>
      </c>
      <c r="N48" s="20" t="s">
        <v>235</v>
      </c>
      <c r="O48" s="20" t="s">
        <v>236</v>
      </c>
      <c r="P48" s="20" t="s">
        <v>861</v>
      </c>
      <c r="Q48" s="20" t="s">
        <v>172</v>
      </c>
      <c r="R48" s="20" t="s">
        <v>862</v>
      </c>
      <c r="S48" s="20" t="s">
        <v>863</v>
      </c>
      <c r="T48" s="20" t="s">
        <v>864</v>
      </c>
      <c r="U48" s="20" t="s">
        <v>74</v>
      </c>
      <c r="V48" s="21" t="s">
        <v>865</v>
      </c>
      <c r="W48" s="20" t="s">
        <v>866</v>
      </c>
      <c r="X48" s="22" t="s">
        <v>867</v>
      </c>
      <c r="Y48" s="22" t="s">
        <v>867</v>
      </c>
      <c r="Z48" s="20">
        <v>948128719</v>
      </c>
      <c r="AA48" s="20"/>
      <c r="AB48" s="23" t="s">
        <v>868</v>
      </c>
      <c r="AC48" s="23" t="s">
        <v>869</v>
      </c>
      <c r="AD48" s="23"/>
      <c r="AE48" s="23"/>
      <c r="AF48" s="23"/>
      <c r="AG48" s="23"/>
      <c r="AH48" s="20" t="s">
        <v>77</v>
      </c>
      <c r="AI48" s="20"/>
      <c r="AJ48" s="20" t="s">
        <v>78</v>
      </c>
      <c r="AK48" s="20" t="s">
        <v>79</v>
      </c>
      <c r="AL48" s="20">
        <v>13490980</v>
      </c>
      <c r="AM48" s="24">
        <v>20602169716</v>
      </c>
      <c r="AN48" s="20">
        <v>5</v>
      </c>
      <c r="AO48" s="25" t="s">
        <v>80</v>
      </c>
      <c r="AP48" s="25" t="s">
        <v>81</v>
      </c>
      <c r="AQ48" s="19" t="s">
        <v>108</v>
      </c>
      <c r="AR48" s="19" t="s">
        <v>160</v>
      </c>
      <c r="AS48" s="20" t="s">
        <v>85</v>
      </c>
      <c r="AT48" s="20" t="s">
        <v>297</v>
      </c>
      <c r="AU48" s="20" t="s">
        <v>161</v>
      </c>
      <c r="AV48" s="20" t="s">
        <v>870</v>
      </c>
      <c r="AW48" s="20" t="s">
        <v>871</v>
      </c>
      <c r="AX48" s="20" t="s">
        <v>872</v>
      </c>
      <c r="AY48" s="19">
        <v>43704</v>
      </c>
      <c r="AZ48" s="20">
        <v>44</v>
      </c>
      <c r="BA48" s="20"/>
      <c r="BB48" s="24" t="s">
        <v>873</v>
      </c>
      <c r="BC48" s="20" t="s">
        <v>874</v>
      </c>
      <c r="BD48" s="20"/>
      <c r="BE48" s="20"/>
      <c r="BF48" s="20"/>
      <c r="BG48" s="20"/>
      <c r="BH48" s="4"/>
      <c r="BI48" s="4"/>
    </row>
    <row r="49" spans="1:61" ht="47.25" customHeight="1">
      <c r="A49" s="2"/>
      <c r="B49" s="17">
        <v>44</v>
      </c>
      <c r="C49" s="30" t="s">
        <v>875</v>
      </c>
      <c r="D49" s="19" t="s">
        <v>876</v>
      </c>
      <c r="E49" s="19" t="s">
        <v>63</v>
      </c>
      <c r="F49" s="20" t="s">
        <v>64</v>
      </c>
      <c r="G49" s="19" t="s">
        <v>64</v>
      </c>
      <c r="H49" s="20" t="s">
        <v>877</v>
      </c>
      <c r="I49" s="20"/>
      <c r="J49" s="20" t="s">
        <v>878</v>
      </c>
      <c r="K49" s="19" t="s">
        <v>63</v>
      </c>
      <c r="L49" s="19" t="s">
        <v>64</v>
      </c>
      <c r="M49" s="19" t="s">
        <v>64</v>
      </c>
      <c r="N49" s="20" t="s">
        <v>877</v>
      </c>
      <c r="O49" s="20" t="s">
        <v>879</v>
      </c>
      <c r="P49" s="20" t="s">
        <v>878</v>
      </c>
      <c r="Q49" s="20" t="s">
        <v>215</v>
      </c>
      <c r="R49" s="20" t="s">
        <v>880</v>
      </c>
      <c r="S49" s="20" t="s">
        <v>881</v>
      </c>
      <c r="T49" s="20" t="s">
        <v>882</v>
      </c>
      <c r="U49" s="20" t="s">
        <v>74</v>
      </c>
      <c r="V49" s="21" t="s">
        <v>883</v>
      </c>
      <c r="W49" s="20">
        <v>991157916</v>
      </c>
      <c r="X49" s="22" t="s">
        <v>884</v>
      </c>
      <c r="Y49" s="22" t="s">
        <v>884</v>
      </c>
      <c r="Z49" s="20">
        <v>991157916</v>
      </c>
      <c r="AA49" s="20" t="s">
        <v>885</v>
      </c>
      <c r="AB49" s="23"/>
      <c r="AC49" s="23" t="s">
        <v>886</v>
      </c>
      <c r="AD49" s="23"/>
      <c r="AE49" s="23"/>
      <c r="AF49" s="23"/>
      <c r="AG49" s="23"/>
      <c r="AH49" s="20" t="s">
        <v>77</v>
      </c>
      <c r="AI49" s="20"/>
      <c r="AJ49" s="20" t="s">
        <v>158</v>
      </c>
      <c r="AK49" s="20"/>
      <c r="AL49" s="20"/>
      <c r="AM49" s="24"/>
      <c r="AN49" s="20">
        <v>6</v>
      </c>
      <c r="AO49" s="25" t="s">
        <v>159</v>
      </c>
      <c r="AP49" s="25"/>
      <c r="AQ49" s="20" t="s">
        <v>109</v>
      </c>
      <c r="AR49" s="20" t="s">
        <v>179</v>
      </c>
      <c r="AS49" s="20" t="s">
        <v>297</v>
      </c>
      <c r="AT49" s="20" t="s">
        <v>111</v>
      </c>
      <c r="AU49" s="20" t="s">
        <v>161</v>
      </c>
      <c r="AV49" s="20" t="s">
        <v>887</v>
      </c>
      <c r="AW49" s="20" t="s">
        <v>888</v>
      </c>
      <c r="AX49" s="20" t="s">
        <v>889</v>
      </c>
      <c r="AY49" s="19">
        <v>43704</v>
      </c>
      <c r="AZ49" s="20">
        <v>45</v>
      </c>
      <c r="BA49" s="20"/>
      <c r="BB49" s="24" t="s">
        <v>890</v>
      </c>
      <c r="BC49" s="20"/>
      <c r="BD49" s="20"/>
      <c r="BE49" s="20"/>
      <c r="BF49" s="20"/>
      <c r="BG49" s="20"/>
      <c r="BH49" s="4"/>
      <c r="BI49" s="4"/>
    </row>
    <row r="50" spans="1:61" ht="47.25" customHeight="1">
      <c r="A50" s="2"/>
      <c r="B50" s="20">
        <v>45</v>
      </c>
      <c r="C50" s="30" t="s">
        <v>891</v>
      </c>
      <c r="D50" s="19" t="s">
        <v>892</v>
      </c>
      <c r="E50" s="19" t="s">
        <v>168</v>
      </c>
      <c r="F50" s="20" t="s">
        <v>841</v>
      </c>
      <c r="G50" s="19" t="s">
        <v>842</v>
      </c>
      <c r="H50" s="20" t="s">
        <v>893</v>
      </c>
      <c r="I50" s="20"/>
      <c r="J50" s="20" t="s">
        <v>894</v>
      </c>
      <c r="K50" s="19" t="s">
        <v>168</v>
      </c>
      <c r="L50" s="20" t="s">
        <v>841</v>
      </c>
      <c r="M50" s="19" t="s">
        <v>842</v>
      </c>
      <c r="N50" s="20" t="s">
        <v>893</v>
      </c>
      <c r="O50" s="20"/>
      <c r="P50" s="20" t="s">
        <v>894</v>
      </c>
      <c r="Q50" s="20" t="s">
        <v>172</v>
      </c>
      <c r="R50" s="20" t="s">
        <v>895</v>
      </c>
      <c r="S50" s="20" t="s">
        <v>896</v>
      </c>
      <c r="T50" s="20" t="s">
        <v>897</v>
      </c>
      <c r="U50" s="20" t="s">
        <v>74</v>
      </c>
      <c r="V50" s="21" t="s">
        <v>898</v>
      </c>
      <c r="W50" s="20">
        <v>948860929</v>
      </c>
      <c r="X50" s="22" t="s">
        <v>899</v>
      </c>
      <c r="Y50" s="22" t="s">
        <v>899</v>
      </c>
      <c r="Z50" s="20">
        <v>948860929</v>
      </c>
      <c r="AA50" s="20"/>
      <c r="AB50" s="23"/>
      <c r="AC50" s="23" t="s">
        <v>900</v>
      </c>
      <c r="AD50" s="23"/>
      <c r="AE50" s="23"/>
      <c r="AF50" s="23"/>
      <c r="AG50" s="23"/>
      <c r="AH50" s="20" t="s">
        <v>77</v>
      </c>
      <c r="AI50" s="20"/>
      <c r="AJ50" s="20" t="s">
        <v>158</v>
      </c>
      <c r="AK50" s="20"/>
      <c r="AL50" s="20"/>
      <c r="AM50" s="24"/>
      <c r="AN50" s="20">
        <v>7</v>
      </c>
      <c r="AO50" s="25" t="s">
        <v>159</v>
      </c>
      <c r="AP50" s="25"/>
      <c r="AQ50" s="20" t="s">
        <v>901</v>
      </c>
      <c r="AR50" s="19" t="s">
        <v>160</v>
      </c>
      <c r="AS50" s="20" t="s">
        <v>297</v>
      </c>
      <c r="AT50" s="20" t="s">
        <v>902</v>
      </c>
      <c r="AU50" s="20"/>
      <c r="AV50" s="20" t="s">
        <v>903</v>
      </c>
      <c r="AW50" s="20" t="s">
        <v>904</v>
      </c>
      <c r="AX50" s="20" t="s">
        <v>905</v>
      </c>
      <c r="AY50" s="19">
        <v>43704</v>
      </c>
      <c r="AZ50" s="20">
        <v>46</v>
      </c>
      <c r="BA50" s="20"/>
      <c r="BB50" s="24" t="s">
        <v>906</v>
      </c>
      <c r="BC50" s="20" t="s">
        <v>907</v>
      </c>
      <c r="BD50" s="20"/>
      <c r="BE50" s="20"/>
      <c r="BF50" s="20"/>
      <c r="BG50" s="20"/>
      <c r="BH50" s="4"/>
      <c r="BI50" s="4"/>
    </row>
    <row r="51" spans="1:61" ht="47.25" customHeight="1">
      <c r="A51" s="2"/>
      <c r="B51" s="17">
        <v>46</v>
      </c>
      <c r="C51" s="30" t="s">
        <v>908</v>
      </c>
      <c r="D51" s="19" t="s">
        <v>909</v>
      </c>
      <c r="E51" s="19" t="s">
        <v>63</v>
      </c>
      <c r="F51" s="20" t="s">
        <v>64</v>
      </c>
      <c r="G51" s="20" t="s">
        <v>64</v>
      </c>
      <c r="H51" s="20" t="s">
        <v>704</v>
      </c>
      <c r="I51" s="20"/>
      <c r="J51" s="20" t="s">
        <v>910</v>
      </c>
      <c r="K51" s="20" t="s">
        <v>63</v>
      </c>
      <c r="L51" s="19" t="s">
        <v>64</v>
      </c>
      <c r="M51" s="20" t="s">
        <v>64</v>
      </c>
      <c r="N51" s="20" t="s">
        <v>704</v>
      </c>
      <c r="O51" s="20" t="s">
        <v>236</v>
      </c>
      <c r="P51" s="20" t="s">
        <v>910</v>
      </c>
      <c r="Q51" s="20" t="s">
        <v>172</v>
      </c>
      <c r="R51" s="20" t="s">
        <v>911</v>
      </c>
      <c r="S51" s="20" t="s">
        <v>912</v>
      </c>
      <c r="T51" s="20" t="s">
        <v>913</v>
      </c>
      <c r="U51" s="20" t="s">
        <v>74</v>
      </c>
      <c r="V51" s="21" t="s">
        <v>914</v>
      </c>
      <c r="W51" s="20">
        <v>991107344</v>
      </c>
      <c r="X51" s="22" t="s">
        <v>915</v>
      </c>
      <c r="Y51" s="22" t="s">
        <v>916</v>
      </c>
      <c r="Z51" s="20">
        <v>940704300</v>
      </c>
      <c r="AA51" s="20"/>
      <c r="AB51" s="23"/>
      <c r="AC51" s="23" t="s">
        <v>917</v>
      </c>
      <c r="AD51" s="23"/>
      <c r="AE51" s="23"/>
      <c r="AF51" s="23"/>
      <c r="AG51" s="23"/>
      <c r="AH51" s="20" t="s">
        <v>77</v>
      </c>
      <c r="AI51" s="20"/>
      <c r="AJ51" s="20" t="s">
        <v>158</v>
      </c>
      <c r="AK51" s="20"/>
      <c r="AL51" s="20"/>
      <c r="AM51" s="24"/>
      <c r="AN51" s="20">
        <v>2</v>
      </c>
      <c r="AO51" s="25" t="s">
        <v>159</v>
      </c>
      <c r="AP51" s="25"/>
      <c r="AQ51" s="19" t="s">
        <v>108</v>
      </c>
      <c r="AR51" s="20" t="s">
        <v>83</v>
      </c>
      <c r="AS51" s="20" t="s">
        <v>84</v>
      </c>
      <c r="AT51" s="20" t="s">
        <v>85</v>
      </c>
      <c r="AU51" s="20" t="s">
        <v>918</v>
      </c>
      <c r="AV51" s="20" t="s">
        <v>919</v>
      </c>
      <c r="AW51" s="20" t="s">
        <v>920</v>
      </c>
      <c r="AX51" s="20" t="s">
        <v>921</v>
      </c>
      <c r="AY51" s="19">
        <v>43712</v>
      </c>
      <c r="AZ51" s="20">
        <v>47</v>
      </c>
      <c r="BA51" s="20"/>
      <c r="BB51" s="24" t="s">
        <v>922</v>
      </c>
      <c r="BC51" s="20"/>
      <c r="BD51" s="20"/>
      <c r="BE51" s="20"/>
      <c r="BF51" s="20"/>
      <c r="BG51" s="20"/>
      <c r="BH51" s="4"/>
      <c r="BI51" s="4"/>
    </row>
    <row r="52" spans="1:61" ht="47.25" customHeight="1">
      <c r="A52" s="2"/>
      <c r="B52" s="20">
        <v>47</v>
      </c>
      <c r="C52" s="30" t="s">
        <v>923</v>
      </c>
      <c r="D52" s="19" t="s">
        <v>924</v>
      </c>
      <c r="E52" s="19" t="s">
        <v>63</v>
      </c>
      <c r="F52" s="20" t="s">
        <v>64</v>
      </c>
      <c r="G52" s="20" t="s">
        <v>64</v>
      </c>
      <c r="H52" s="20" t="s">
        <v>704</v>
      </c>
      <c r="I52" s="20"/>
      <c r="J52" s="20" t="s">
        <v>925</v>
      </c>
      <c r="K52" s="20" t="s">
        <v>63</v>
      </c>
      <c r="L52" s="19" t="s">
        <v>64</v>
      </c>
      <c r="M52" s="20" t="s">
        <v>64</v>
      </c>
      <c r="N52" s="20" t="s">
        <v>704</v>
      </c>
      <c r="O52" s="20" t="s">
        <v>236</v>
      </c>
      <c r="P52" s="20" t="s">
        <v>926</v>
      </c>
      <c r="Q52" s="20" t="s">
        <v>172</v>
      </c>
      <c r="R52" s="20" t="s">
        <v>927</v>
      </c>
      <c r="S52" s="20" t="s">
        <v>390</v>
      </c>
      <c r="T52" s="20" t="s">
        <v>928</v>
      </c>
      <c r="U52" s="20" t="s">
        <v>74</v>
      </c>
      <c r="V52" s="21" t="s">
        <v>929</v>
      </c>
      <c r="W52" s="20">
        <v>937010800</v>
      </c>
      <c r="X52" s="22" t="s">
        <v>930</v>
      </c>
      <c r="Y52" s="22" t="s">
        <v>931</v>
      </c>
      <c r="Z52" s="20">
        <v>16221960</v>
      </c>
      <c r="AA52" s="20"/>
      <c r="AB52" s="23"/>
      <c r="AC52" s="23" t="s">
        <v>932</v>
      </c>
      <c r="AD52" s="23"/>
      <c r="AE52" s="23"/>
      <c r="AF52" s="23"/>
      <c r="AG52" s="23"/>
      <c r="AH52" s="20" t="s">
        <v>77</v>
      </c>
      <c r="AI52" s="20">
        <v>2007</v>
      </c>
      <c r="AJ52" s="20" t="s">
        <v>78</v>
      </c>
      <c r="AK52" s="20" t="s">
        <v>79</v>
      </c>
      <c r="AL52" s="20">
        <v>12066703</v>
      </c>
      <c r="AM52" s="24"/>
      <c r="AN52" s="20">
        <v>4</v>
      </c>
      <c r="AO52" s="25" t="s">
        <v>80</v>
      </c>
      <c r="AP52" s="25" t="s">
        <v>134</v>
      </c>
      <c r="AQ52" s="20" t="s">
        <v>109</v>
      </c>
      <c r="AR52" s="20" t="s">
        <v>83</v>
      </c>
      <c r="AS52" s="20" t="s">
        <v>110</v>
      </c>
      <c r="AT52" s="20" t="s">
        <v>111</v>
      </c>
      <c r="AU52" s="20" t="s">
        <v>834</v>
      </c>
      <c r="AV52" s="20" t="s">
        <v>933</v>
      </c>
      <c r="AW52" s="20" t="s">
        <v>934</v>
      </c>
      <c r="AX52" s="20" t="s">
        <v>935</v>
      </c>
      <c r="AY52" s="19">
        <v>43712</v>
      </c>
      <c r="AZ52" s="20">
        <v>48</v>
      </c>
      <c r="BA52" s="20"/>
      <c r="BB52" s="24" t="s">
        <v>936</v>
      </c>
      <c r="BC52" s="20" t="s">
        <v>937</v>
      </c>
      <c r="BD52" s="20"/>
      <c r="BE52" s="20"/>
      <c r="BF52" s="20"/>
      <c r="BG52" s="20"/>
      <c r="BH52" s="4"/>
      <c r="BI52" s="4"/>
    </row>
    <row r="53" spans="1:61" ht="47.25" customHeight="1">
      <c r="A53" s="2"/>
      <c r="B53" s="17">
        <v>48</v>
      </c>
      <c r="C53" s="30" t="s">
        <v>938</v>
      </c>
      <c r="D53" s="19" t="s">
        <v>939</v>
      </c>
      <c r="E53" s="20" t="s">
        <v>286</v>
      </c>
      <c r="F53" s="20" t="s">
        <v>287</v>
      </c>
      <c r="G53" s="20" t="s">
        <v>287</v>
      </c>
      <c r="H53" s="20" t="s">
        <v>288</v>
      </c>
      <c r="I53" s="20"/>
      <c r="J53" s="20" t="s">
        <v>940</v>
      </c>
      <c r="K53" s="20" t="s">
        <v>286</v>
      </c>
      <c r="L53" s="19" t="s">
        <v>287</v>
      </c>
      <c r="M53" s="20" t="s">
        <v>287</v>
      </c>
      <c r="N53" s="20" t="s">
        <v>288</v>
      </c>
      <c r="O53" s="20"/>
      <c r="P53" s="20" t="s">
        <v>940</v>
      </c>
      <c r="Q53" s="20" t="s">
        <v>273</v>
      </c>
      <c r="R53" s="20" t="s">
        <v>941</v>
      </c>
      <c r="S53" s="20" t="s">
        <v>942</v>
      </c>
      <c r="T53" s="20" t="s">
        <v>943</v>
      </c>
      <c r="U53" s="20" t="s">
        <v>74</v>
      </c>
      <c r="V53" s="21" t="s">
        <v>944</v>
      </c>
      <c r="W53" s="20" t="s">
        <v>945</v>
      </c>
      <c r="X53" s="22" t="s">
        <v>946</v>
      </c>
      <c r="Y53" s="22" t="s">
        <v>946</v>
      </c>
      <c r="Z53" s="20">
        <v>968961424</v>
      </c>
      <c r="AA53" s="20">
        <v>942973730</v>
      </c>
      <c r="AB53" s="23"/>
      <c r="AC53" s="23" t="s">
        <v>947</v>
      </c>
      <c r="AD53" s="23"/>
      <c r="AE53" s="23"/>
      <c r="AF53" s="23"/>
      <c r="AG53" s="23"/>
      <c r="AH53" s="20" t="s">
        <v>77</v>
      </c>
      <c r="AI53" s="20"/>
      <c r="AJ53" s="20" t="s">
        <v>158</v>
      </c>
      <c r="AK53" s="20"/>
      <c r="AL53" s="20"/>
      <c r="AM53" s="24"/>
      <c r="AN53" s="20">
        <v>14</v>
      </c>
      <c r="AO53" s="25" t="s">
        <v>159</v>
      </c>
      <c r="AP53" s="25"/>
      <c r="AQ53" s="19" t="s">
        <v>108</v>
      </c>
      <c r="AR53" s="20" t="s">
        <v>179</v>
      </c>
      <c r="AS53" s="20" t="s">
        <v>135</v>
      </c>
      <c r="AT53" s="20" t="s">
        <v>298</v>
      </c>
      <c r="AU53" s="20" t="s">
        <v>136</v>
      </c>
      <c r="AV53" s="20" t="s">
        <v>948</v>
      </c>
      <c r="AW53" s="20" t="s">
        <v>949</v>
      </c>
      <c r="AX53" s="20" t="s">
        <v>950</v>
      </c>
      <c r="AY53" s="19">
        <v>43712</v>
      </c>
      <c r="AZ53" s="20">
        <v>49</v>
      </c>
      <c r="BA53" s="20"/>
      <c r="BB53" s="24" t="s">
        <v>951</v>
      </c>
      <c r="BC53" s="20"/>
      <c r="BD53" s="20"/>
      <c r="BE53" s="20"/>
      <c r="BF53" s="20"/>
      <c r="BG53" s="20"/>
      <c r="BH53" s="4"/>
      <c r="BI53" s="4"/>
    </row>
    <row r="54" spans="1:61" ht="47.25" customHeight="1">
      <c r="A54" s="2"/>
      <c r="B54" s="20">
        <v>49</v>
      </c>
      <c r="C54" s="30" t="s">
        <v>952</v>
      </c>
      <c r="D54" s="19" t="s">
        <v>953</v>
      </c>
      <c r="E54" s="19" t="s">
        <v>63</v>
      </c>
      <c r="F54" s="20" t="s">
        <v>64</v>
      </c>
      <c r="G54" s="19" t="s">
        <v>64</v>
      </c>
      <c r="H54" s="20" t="s">
        <v>954</v>
      </c>
      <c r="I54" s="20" t="s">
        <v>955</v>
      </c>
      <c r="J54" s="20" t="s">
        <v>956</v>
      </c>
      <c r="K54" s="20" t="s">
        <v>63</v>
      </c>
      <c r="L54" s="19" t="s">
        <v>64</v>
      </c>
      <c r="M54" s="19" t="s">
        <v>64</v>
      </c>
      <c r="N54" s="20" t="s">
        <v>954</v>
      </c>
      <c r="O54" s="20" t="s">
        <v>272</v>
      </c>
      <c r="P54" s="20" t="s">
        <v>956</v>
      </c>
      <c r="Q54" s="20" t="s">
        <v>273</v>
      </c>
      <c r="R54" s="20" t="s">
        <v>957</v>
      </c>
      <c r="S54" s="20" t="s">
        <v>958</v>
      </c>
      <c r="T54" s="20" t="s">
        <v>959</v>
      </c>
      <c r="U54" s="20" t="s">
        <v>74</v>
      </c>
      <c r="V54" s="21" t="s">
        <v>960</v>
      </c>
      <c r="W54" s="20">
        <v>980643374</v>
      </c>
      <c r="X54" s="22" t="s">
        <v>961</v>
      </c>
      <c r="Y54" s="22" t="s">
        <v>962</v>
      </c>
      <c r="Z54" s="20">
        <v>984236950</v>
      </c>
      <c r="AA54" s="20"/>
      <c r="AB54" s="23"/>
      <c r="AC54" s="23" t="s">
        <v>963</v>
      </c>
      <c r="AD54" s="23" t="s">
        <v>964</v>
      </c>
      <c r="AE54" s="23" t="s">
        <v>965</v>
      </c>
      <c r="AF54" s="23" t="s">
        <v>966</v>
      </c>
      <c r="AG54" s="23"/>
      <c r="AH54" s="20" t="s">
        <v>77</v>
      </c>
      <c r="AI54" s="28">
        <v>1998</v>
      </c>
      <c r="AJ54" s="20" t="s">
        <v>78</v>
      </c>
      <c r="AK54" s="20" t="s">
        <v>79</v>
      </c>
      <c r="AL54" s="20">
        <v>11902045</v>
      </c>
      <c r="AM54" s="24">
        <v>20513580232</v>
      </c>
      <c r="AN54" s="20">
        <v>7</v>
      </c>
      <c r="AO54" s="25" t="s">
        <v>80</v>
      </c>
      <c r="AP54" s="25" t="s">
        <v>81</v>
      </c>
      <c r="AQ54" s="19" t="s">
        <v>108</v>
      </c>
      <c r="AR54" s="19" t="s">
        <v>82</v>
      </c>
      <c r="AS54" s="20" t="s">
        <v>84</v>
      </c>
      <c r="AT54" s="20" t="s">
        <v>110</v>
      </c>
      <c r="AU54" s="20" t="s">
        <v>136</v>
      </c>
      <c r="AV54" s="20" t="s">
        <v>967</v>
      </c>
      <c r="AW54" s="20" t="s">
        <v>968</v>
      </c>
      <c r="AX54" s="20" t="s">
        <v>969</v>
      </c>
      <c r="AY54" s="19">
        <v>43714</v>
      </c>
      <c r="AZ54" s="20">
        <v>50</v>
      </c>
      <c r="BA54" s="20"/>
      <c r="BB54" s="24" t="s">
        <v>970</v>
      </c>
      <c r="BC54" s="20" t="s">
        <v>971</v>
      </c>
      <c r="BD54" s="20"/>
      <c r="BE54" s="20"/>
      <c r="BF54" s="20"/>
      <c r="BG54" s="20"/>
      <c r="BH54" s="4"/>
      <c r="BI54" s="4"/>
    </row>
    <row r="55" spans="1:61" ht="47.25" customHeight="1">
      <c r="A55" s="2"/>
      <c r="B55" s="17">
        <v>50</v>
      </c>
      <c r="C55" s="30" t="s">
        <v>972</v>
      </c>
      <c r="D55" s="19" t="s">
        <v>973</v>
      </c>
      <c r="E55" s="19" t="s">
        <v>63</v>
      </c>
      <c r="F55" s="20" t="s">
        <v>64</v>
      </c>
      <c r="G55" s="20" t="s">
        <v>64</v>
      </c>
      <c r="H55" s="20" t="s">
        <v>669</v>
      </c>
      <c r="I55" s="20"/>
      <c r="J55" s="20" t="s">
        <v>974</v>
      </c>
      <c r="K55" s="20" t="s">
        <v>63</v>
      </c>
      <c r="L55" s="19" t="s">
        <v>64</v>
      </c>
      <c r="M55" s="19" t="s">
        <v>64</v>
      </c>
      <c r="N55" s="20" t="s">
        <v>669</v>
      </c>
      <c r="O55" s="20" t="s">
        <v>189</v>
      </c>
      <c r="P55" s="20" t="s">
        <v>974</v>
      </c>
      <c r="Q55" s="20" t="s">
        <v>70</v>
      </c>
      <c r="R55" s="20" t="s">
        <v>975</v>
      </c>
      <c r="S55" s="20" t="s">
        <v>976</v>
      </c>
      <c r="T55" s="20" t="s">
        <v>977</v>
      </c>
      <c r="U55" s="20" t="s">
        <v>74</v>
      </c>
      <c r="V55" s="21" t="s">
        <v>978</v>
      </c>
      <c r="W55" s="20" t="s">
        <v>979</v>
      </c>
      <c r="X55" s="22" t="s">
        <v>980</v>
      </c>
      <c r="Y55" s="22" t="s">
        <v>981</v>
      </c>
      <c r="Z55" s="20" t="s">
        <v>982</v>
      </c>
      <c r="AA55" s="20"/>
      <c r="AB55" s="23"/>
      <c r="AC55" s="23" t="s">
        <v>983</v>
      </c>
      <c r="AD55" s="23"/>
      <c r="AE55" s="23"/>
      <c r="AF55" s="23"/>
      <c r="AG55" s="23"/>
      <c r="AH55" s="20" t="s">
        <v>77</v>
      </c>
      <c r="AI55" s="20">
        <v>2008</v>
      </c>
      <c r="AJ55" s="20" t="s">
        <v>78</v>
      </c>
      <c r="AK55" s="20" t="s">
        <v>79</v>
      </c>
      <c r="AL55" s="20">
        <v>12164972</v>
      </c>
      <c r="AM55" s="24">
        <v>20547482213</v>
      </c>
      <c r="AN55" s="20">
        <v>3</v>
      </c>
      <c r="AO55" s="25" t="s">
        <v>80</v>
      </c>
      <c r="AP55" s="25" t="s">
        <v>81</v>
      </c>
      <c r="AQ55" s="20" t="s">
        <v>82</v>
      </c>
      <c r="AR55" s="20"/>
      <c r="AS55" s="20" t="s">
        <v>110</v>
      </c>
      <c r="AT55" s="20" t="s">
        <v>161</v>
      </c>
      <c r="AU55" s="20"/>
      <c r="AV55" s="20" t="s">
        <v>984</v>
      </c>
      <c r="AW55" s="20" t="s">
        <v>985</v>
      </c>
      <c r="AX55" s="20" t="s">
        <v>986</v>
      </c>
      <c r="AY55" s="19">
        <v>43714</v>
      </c>
      <c r="AZ55" s="20">
        <v>51</v>
      </c>
      <c r="BA55" s="20"/>
      <c r="BB55" s="24" t="s">
        <v>987</v>
      </c>
      <c r="BC55" s="20" t="s">
        <v>988</v>
      </c>
      <c r="BD55" s="20"/>
      <c r="BE55" s="20"/>
      <c r="BF55" s="20"/>
      <c r="BG55" s="20"/>
      <c r="BH55" s="4"/>
      <c r="BI55" s="4"/>
    </row>
    <row r="56" spans="1:61" ht="47.25" customHeight="1">
      <c r="A56" s="2"/>
      <c r="B56" s="20">
        <v>51</v>
      </c>
      <c r="C56" s="30" t="s">
        <v>989</v>
      </c>
      <c r="D56" s="19" t="s">
        <v>990</v>
      </c>
      <c r="E56" s="20" t="s">
        <v>286</v>
      </c>
      <c r="F56" s="20" t="s">
        <v>287</v>
      </c>
      <c r="G56" s="20" t="s">
        <v>287</v>
      </c>
      <c r="H56" s="20" t="s">
        <v>288</v>
      </c>
      <c r="I56" s="20"/>
      <c r="J56" s="20" t="s">
        <v>991</v>
      </c>
      <c r="K56" s="20" t="s">
        <v>286</v>
      </c>
      <c r="L56" s="19" t="s">
        <v>287</v>
      </c>
      <c r="M56" s="20" t="s">
        <v>287</v>
      </c>
      <c r="N56" s="20" t="s">
        <v>288</v>
      </c>
      <c r="O56" s="20"/>
      <c r="P56" s="20" t="s">
        <v>991</v>
      </c>
      <c r="Q56" s="20" t="s">
        <v>273</v>
      </c>
      <c r="R56" s="20" t="s">
        <v>992</v>
      </c>
      <c r="S56" s="20" t="s">
        <v>993</v>
      </c>
      <c r="T56" s="20" t="s">
        <v>994</v>
      </c>
      <c r="U56" s="20" t="s">
        <v>74</v>
      </c>
      <c r="V56" s="21" t="s">
        <v>995</v>
      </c>
      <c r="W56" s="20">
        <v>944445324</v>
      </c>
      <c r="X56" s="22" t="s">
        <v>996</v>
      </c>
      <c r="Y56" s="22" t="s">
        <v>996</v>
      </c>
      <c r="Z56" s="20" t="s">
        <v>866</v>
      </c>
      <c r="AA56" s="20"/>
      <c r="AB56" s="23"/>
      <c r="AC56" s="23" t="s">
        <v>997</v>
      </c>
      <c r="AD56" s="23"/>
      <c r="AE56" s="23"/>
      <c r="AF56" s="23"/>
      <c r="AG56" s="23"/>
      <c r="AH56" s="20" t="s">
        <v>77</v>
      </c>
      <c r="AI56" s="20"/>
      <c r="AJ56" s="20" t="s">
        <v>158</v>
      </c>
      <c r="AK56" s="20"/>
      <c r="AL56" s="20"/>
      <c r="AM56" s="24"/>
      <c r="AN56" s="20">
        <v>5</v>
      </c>
      <c r="AO56" s="25" t="s">
        <v>159</v>
      </c>
      <c r="AP56" s="25"/>
      <c r="AQ56" s="19" t="s">
        <v>108</v>
      </c>
      <c r="AR56" s="20" t="s">
        <v>179</v>
      </c>
      <c r="AS56" s="20" t="s">
        <v>85</v>
      </c>
      <c r="AT56" s="20" t="s">
        <v>297</v>
      </c>
      <c r="AU56" s="20" t="s">
        <v>330</v>
      </c>
      <c r="AV56" s="20" t="s">
        <v>998</v>
      </c>
      <c r="AW56" s="20" t="s">
        <v>999</v>
      </c>
      <c r="AX56" s="20" t="s">
        <v>1000</v>
      </c>
      <c r="AY56" s="19">
        <v>43714</v>
      </c>
      <c r="AZ56" s="20">
        <v>52</v>
      </c>
      <c r="BA56" s="20"/>
      <c r="BB56" s="24" t="s">
        <v>1001</v>
      </c>
      <c r="BC56" s="20"/>
      <c r="BD56" s="20"/>
      <c r="BE56" s="20"/>
      <c r="BF56" s="20"/>
      <c r="BG56" s="20"/>
      <c r="BH56" s="4"/>
      <c r="BI56" s="4"/>
    </row>
    <row r="57" spans="1:61" ht="47.25" customHeight="1">
      <c r="A57" s="2"/>
      <c r="B57" s="17">
        <v>52</v>
      </c>
      <c r="C57" s="26" t="s">
        <v>1002</v>
      </c>
      <c r="D57" s="19" t="s">
        <v>1003</v>
      </c>
      <c r="E57" s="19" t="s">
        <v>286</v>
      </c>
      <c r="F57" s="20" t="s">
        <v>287</v>
      </c>
      <c r="G57" s="19" t="s">
        <v>287</v>
      </c>
      <c r="H57" s="20" t="s">
        <v>288</v>
      </c>
      <c r="I57" s="20"/>
      <c r="J57" s="20" t="s">
        <v>1004</v>
      </c>
      <c r="K57" s="19" t="s">
        <v>286</v>
      </c>
      <c r="L57" s="19" t="s">
        <v>287</v>
      </c>
      <c r="M57" s="19" t="s">
        <v>287</v>
      </c>
      <c r="N57" s="20" t="s">
        <v>288</v>
      </c>
      <c r="O57" s="20"/>
      <c r="P57" s="20" t="s">
        <v>1004</v>
      </c>
      <c r="Q57" s="20" t="s">
        <v>273</v>
      </c>
      <c r="R57" s="20" t="s">
        <v>1005</v>
      </c>
      <c r="S57" s="20" t="s">
        <v>1006</v>
      </c>
      <c r="T57" s="20" t="s">
        <v>1007</v>
      </c>
      <c r="U57" s="20" t="s">
        <v>74</v>
      </c>
      <c r="V57" s="21" t="s">
        <v>1008</v>
      </c>
      <c r="W57" s="20">
        <v>984048230</v>
      </c>
      <c r="X57" s="22" t="s">
        <v>1009</v>
      </c>
      <c r="Y57" s="22" t="s">
        <v>1009</v>
      </c>
      <c r="Z57" s="20" t="s">
        <v>1010</v>
      </c>
      <c r="AA57" s="20"/>
      <c r="AB57" s="23"/>
      <c r="AC57" s="23"/>
      <c r="AD57" s="23"/>
      <c r="AE57" s="23"/>
      <c r="AF57" s="23"/>
      <c r="AG57" s="23"/>
      <c r="AH57" s="20" t="s">
        <v>77</v>
      </c>
      <c r="AI57" s="20"/>
      <c r="AJ57" s="20" t="s">
        <v>158</v>
      </c>
      <c r="AK57" s="20"/>
      <c r="AL57" s="20"/>
      <c r="AM57" s="24"/>
      <c r="AN57" s="20">
        <v>4</v>
      </c>
      <c r="AO57" s="25" t="s">
        <v>159</v>
      </c>
      <c r="AP57" s="25"/>
      <c r="AQ57" s="20" t="s">
        <v>901</v>
      </c>
      <c r="AR57" s="20" t="s">
        <v>279</v>
      </c>
      <c r="AS57" s="20" t="s">
        <v>85</v>
      </c>
      <c r="AT57" s="20" t="s">
        <v>298</v>
      </c>
      <c r="AU57" s="20" t="s">
        <v>506</v>
      </c>
      <c r="AV57" s="20" t="s">
        <v>1011</v>
      </c>
      <c r="AW57" s="20" t="s">
        <v>1012</v>
      </c>
      <c r="AX57" s="20" t="s">
        <v>1013</v>
      </c>
      <c r="AY57" s="19">
        <v>43714</v>
      </c>
      <c r="AZ57" s="20">
        <v>53</v>
      </c>
      <c r="BA57" s="20"/>
      <c r="BB57" s="24" t="s">
        <v>1014</v>
      </c>
      <c r="BC57" s="20"/>
      <c r="BD57" s="20"/>
      <c r="BE57" s="20"/>
      <c r="BF57" s="20"/>
      <c r="BG57" s="20"/>
      <c r="BH57" s="4"/>
      <c r="BI57" s="4"/>
    </row>
    <row r="58" spans="1:61" ht="47.25" customHeight="1">
      <c r="A58" s="2"/>
      <c r="B58" s="20">
        <v>53</v>
      </c>
      <c r="C58" s="26" t="s">
        <v>1015</v>
      </c>
      <c r="D58" s="19" t="s">
        <v>1016</v>
      </c>
      <c r="E58" s="20" t="s">
        <v>119</v>
      </c>
      <c r="F58" s="20" t="s">
        <v>1017</v>
      </c>
      <c r="G58" s="19" t="s">
        <v>1017</v>
      </c>
      <c r="H58" s="20" t="s">
        <v>1017</v>
      </c>
      <c r="I58" s="20"/>
      <c r="J58" s="20" t="s">
        <v>1018</v>
      </c>
      <c r="K58" s="19" t="s">
        <v>119</v>
      </c>
      <c r="L58" s="19" t="s">
        <v>1017</v>
      </c>
      <c r="M58" s="19" t="s">
        <v>1017</v>
      </c>
      <c r="N58" s="20" t="s">
        <v>1017</v>
      </c>
      <c r="O58" s="20"/>
      <c r="P58" s="20" t="s">
        <v>1018</v>
      </c>
      <c r="Q58" s="20" t="s">
        <v>123</v>
      </c>
      <c r="R58" s="20" t="s">
        <v>1019</v>
      </c>
      <c r="S58" s="20" t="s">
        <v>1020</v>
      </c>
      <c r="T58" s="20" t="s">
        <v>218</v>
      </c>
      <c r="U58" s="20" t="s">
        <v>74</v>
      </c>
      <c r="V58" s="21" t="s">
        <v>1021</v>
      </c>
      <c r="W58" s="20" t="s">
        <v>1022</v>
      </c>
      <c r="X58" s="22" t="s">
        <v>1023</v>
      </c>
      <c r="Y58" s="22" t="s">
        <v>1023</v>
      </c>
      <c r="Z58" s="20" t="s">
        <v>866</v>
      </c>
      <c r="AA58" s="31" t="s">
        <v>1024</v>
      </c>
      <c r="AB58" s="23"/>
      <c r="AC58" s="23" t="s">
        <v>1025</v>
      </c>
      <c r="AD58" s="23"/>
      <c r="AE58" s="23"/>
      <c r="AF58" s="23"/>
      <c r="AG58" s="23"/>
      <c r="AH58" s="20" t="s">
        <v>77</v>
      </c>
      <c r="AI58" s="20">
        <v>2010</v>
      </c>
      <c r="AJ58" s="20" t="s">
        <v>158</v>
      </c>
      <c r="AK58" s="20"/>
      <c r="AL58" s="20"/>
      <c r="AM58" s="24"/>
      <c r="AN58" s="20">
        <v>2</v>
      </c>
      <c r="AO58" s="25" t="s">
        <v>159</v>
      </c>
      <c r="AP58" s="25"/>
      <c r="AQ58" s="19" t="s">
        <v>108</v>
      </c>
      <c r="AR58" s="20"/>
      <c r="AS58" s="20" t="s">
        <v>110</v>
      </c>
      <c r="AT58" s="20" t="s">
        <v>298</v>
      </c>
      <c r="AU58" s="20"/>
      <c r="AV58" s="20" t="s">
        <v>1026</v>
      </c>
      <c r="AW58" s="20" t="s">
        <v>1027</v>
      </c>
      <c r="AX58" s="20" t="s">
        <v>1028</v>
      </c>
      <c r="AY58" s="19">
        <v>43712</v>
      </c>
      <c r="AZ58" s="20">
        <v>54</v>
      </c>
      <c r="BA58" s="20"/>
      <c r="BB58" s="24" t="s">
        <v>1029</v>
      </c>
      <c r="BC58" s="20"/>
      <c r="BD58" s="20"/>
      <c r="BE58" s="20"/>
      <c r="BF58" s="20"/>
      <c r="BG58" s="20"/>
      <c r="BH58" s="4"/>
      <c r="BI58" s="4"/>
    </row>
    <row r="59" spans="1:61" ht="47.25" customHeight="1">
      <c r="A59" s="2"/>
      <c r="B59" s="17">
        <v>54</v>
      </c>
      <c r="C59" s="26" t="s">
        <v>1030</v>
      </c>
      <c r="D59" s="19" t="s">
        <v>1031</v>
      </c>
      <c r="E59" s="19" t="s">
        <v>63</v>
      </c>
      <c r="F59" s="20" t="s">
        <v>64</v>
      </c>
      <c r="G59" s="19" t="s">
        <v>64</v>
      </c>
      <c r="H59" s="20" t="s">
        <v>704</v>
      </c>
      <c r="I59" s="20" t="s">
        <v>1032</v>
      </c>
      <c r="J59" s="20" t="s">
        <v>1033</v>
      </c>
      <c r="K59" s="19" t="s">
        <v>63</v>
      </c>
      <c r="L59" s="19" t="s">
        <v>64</v>
      </c>
      <c r="M59" s="19" t="s">
        <v>64</v>
      </c>
      <c r="N59" s="20" t="s">
        <v>704</v>
      </c>
      <c r="O59" s="20" t="s">
        <v>236</v>
      </c>
      <c r="P59" s="20" t="s">
        <v>1034</v>
      </c>
      <c r="Q59" s="20" t="s">
        <v>172</v>
      </c>
      <c r="R59" s="20" t="s">
        <v>1035</v>
      </c>
      <c r="S59" s="20" t="s">
        <v>1036</v>
      </c>
      <c r="T59" s="20" t="s">
        <v>1037</v>
      </c>
      <c r="U59" s="20" t="s">
        <v>74</v>
      </c>
      <c r="V59" s="21" t="s">
        <v>1038</v>
      </c>
      <c r="W59" s="20">
        <v>945430966</v>
      </c>
      <c r="X59" s="22" t="s">
        <v>1039</v>
      </c>
      <c r="Y59" s="22" t="s">
        <v>1040</v>
      </c>
      <c r="Z59" s="20" t="s">
        <v>866</v>
      </c>
      <c r="AA59" s="20"/>
      <c r="AB59" s="23"/>
      <c r="AC59" s="23" t="s">
        <v>1041</v>
      </c>
      <c r="AD59" s="23"/>
      <c r="AE59" s="23"/>
      <c r="AF59" s="23" t="s">
        <v>1042</v>
      </c>
      <c r="AG59" s="23"/>
      <c r="AH59" s="20" t="s">
        <v>77</v>
      </c>
      <c r="AI59" s="20">
        <v>2017</v>
      </c>
      <c r="AJ59" s="20" t="s">
        <v>158</v>
      </c>
      <c r="AK59" s="20"/>
      <c r="AL59" s="20"/>
      <c r="AM59" s="24"/>
      <c r="AN59" s="20">
        <v>4</v>
      </c>
      <c r="AO59" s="25" t="s">
        <v>159</v>
      </c>
      <c r="AP59" s="25"/>
      <c r="AQ59" s="19" t="s">
        <v>108</v>
      </c>
      <c r="AR59" s="20" t="s">
        <v>179</v>
      </c>
      <c r="AS59" s="20" t="s">
        <v>110</v>
      </c>
      <c r="AT59" s="20" t="s">
        <v>1043</v>
      </c>
      <c r="AU59" s="20"/>
      <c r="AV59" s="20" t="s">
        <v>1044</v>
      </c>
      <c r="AW59" s="20" t="s">
        <v>1045</v>
      </c>
      <c r="AX59" s="20" t="s">
        <v>1046</v>
      </c>
      <c r="AY59" s="19">
        <v>43713</v>
      </c>
      <c r="AZ59" s="20">
        <v>55</v>
      </c>
      <c r="BA59" s="20"/>
      <c r="BB59" s="24" t="s">
        <v>1047</v>
      </c>
      <c r="BC59" s="20"/>
      <c r="BD59" s="20"/>
      <c r="BE59" s="20"/>
      <c r="BF59" s="20"/>
      <c r="BG59" s="20"/>
      <c r="BH59" s="4"/>
      <c r="BI59" s="4"/>
    </row>
    <row r="60" spans="1:61" ht="47.25" customHeight="1">
      <c r="A60" s="2"/>
      <c r="B60" s="20">
        <v>55</v>
      </c>
      <c r="C60" s="26" t="s">
        <v>1048</v>
      </c>
      <c r="D60" s="19" t="s">
        <v>1049</v>
      </c>
      <c r="E60" s="19" t="s">
        <v>63</v>
      </c>
      <c r="F60" s="20" t="s">
        <v>64</v>
      </c>
      <c r="G60" s="19" t="s">
        <v>64</v>
      </c>
      <c r="H60" s="20" t="s">
        <v>1050</v>
      </c>
      <c r="I60" s="20"/>
      <c r="J60" s="20" t="s">
        <v>1051</v>
      </c>
      <c r="K60" s="19" t="s">
        <v>63</v>
      </c>
      <c r="L60" s="19" t="s">
        <v>64</v>
      </c>
      <c r="M60" s="19" t="s">
        <v>64</v>
      </c>
      <c r="N60" s="20" t="s">
        <v>1050</v>
      </c>
      <c r="O60" s="20" t="s">
        <v>189</v>
      </c>
      <c r="P60" s="20" t="s">
        <v>1051</v>
      </c>
      <c r="Q60" s="20" t="s">
        <v>70</v>
      </c>
      <c r="R60" s="20" t="s">
        <v>1052</v>
      </c>
      <c r="S60" s="20" t="s">
        <v>1053</v>
      </c>
      <c r="T60" s="20" t="s">
        <v>1054</v>
      </c>
      <c r="U60" s="20" t="s">
        <v>74</v>
      </c>
      <c r="V60" s="21" t="s">
        <v>1055</v>
      </c>
      <c r="W60" s="20">
        <v>989179381</v>
      </c>
      <c r="X60" s="22" t="s">
        <v>1056</v>
      </c>
      <c r="Y60" s="22" t="s">
        <v>1057</v>
      </c>
      <c r="Z60" s="20">
        <v>989179381</v>
      </c>
      <c r="AA60" s="20"/>
      <c r="AB60" s="23"/>
      <c r="AC60" s="23" t="s">
        <v>1058</v>
      </c>
      <c r="AD60" s="23"/>
      <c r="AE60" s="23"/>
      <c r="AF60" s="23"/>
      <c r="AG60" s="23"/>
      <c r="AH60" s="20" t="s">
        <v>77</v>
      </c>
      <c r="AI60" s="20">
        <v>2014</v>
      </c>
      <c r="AJ60" s="20" t="s">
        <v>78</v>
      </c>
      <c r="AK60" s="20" t="s">
        <v>79</v>
      </c>
      <c r="AL60" s="21" t="s">
        <v>1059</v>
      </c>
      <c r="AM60" s="24">
        <v>20602793908</v>
      </c>
      <c r="AN60" s="20">
        <v>3</v>
      </c>
      <c r="AO60" s="25" t="s">
        <v>80</v>
      </c>
      <c r="AP60" s="25" t="s">
        <v>134</v>
      </c>
      <c r="AQ60" s="20" t="s">
        <v>901</v>
      </c>
      <c r="AR60" s="19" t="s">
        <v>160</v>
      </c>
      <c r="AS60" s="20" t="s">
        <v>85</v>
      </c>
      <c r="AT60" s="20" t="s">
        <v>180</v>
      </c>
      <c r="AU60" s="20"/>
      <c r="AV60" s="20" t="s">
        <v>1060</v>
      </c>
      <c r="AW60" s="20" t="s">
        <v>1061</v>
      </c>
      <c r="AX60" s="20" t="s">
        <v>1062</v>
      </c>
      <c r="AY60" s="19">
        <v>43713</v>
      </c>
      <c r="AZ60" s="20">
        <v>56</v>
      </c>
      <c r="BA60" s="20"/>
      <c r="BB60" s="24" t="s">
        <v>1063</v>
      </c>
      <c r="BC60" s="20" t="s">
        <v>1064</v>
      </c>
      <c r="BD60" s="20"/>
      <c r="BE60" s="20"/>
      <c r="BF60" s="20"/>
      <c r="BG60" s="20"/>
      <c r="BH60" s="4"/>
      <c r="BI60" s="4"/>
    </row>
    <row r="61" spans="1:61" ht="47.25" customHeight="1">
      <c r="A61" s="2"/>
      <c r="B61" s="17">
        <v>56</v>
      </c>
      <c r="C61" s="26" t="s">
        <v>1065</v>
      </c>
      <c r="D61" s="19" t="s">
        <v>1066</v>
      </c>
      <c r="E61" s="20" t="s">
        <v>119</v>
      </c>
      <c r="F61" s="20" t="s">
        <v>120</v>
      </c>
      <c r="G61" s="19" t="s">
        <v>121</v>
      </c>
      <c r="H61" s="20" t="s">
        <v>1067</v>
      </c>
      <c r="I61" s="20"/>
      <c r="J61" s="20" t="s">
        <v>1068</v>
      </c>
      <c r="K61" s="19" t="s">
        <v>119</v>
      </c>
      <c r="L61" s="19" t="s">
        <v>120</v>
      </c>
      <c r="M61" s="19" t="s">
        <v>121</v>
      </c>
      <c r="N61" s="20" t="s">
        <v>1067</v>
      </c>
      <c r="O61" s="20"/>
      <c r="P61" s="20" t="s">
        <v>1069</v>
      </c>
      <c r="Q61" s="20" t="s">
        <v>123</v>
      </c>
      <c r="R61" s="20" t="s">
        <v>1070</v>
      </c>
      <c r="S61" s="20" t="s">
        <v>1071</v>
      </c>
      <c r="T61" s="20" t="s">
        <v>1072</v>
      </c>
      <c r="U61" s="20" t="s">
        <v>74</v>
      </c>
      <c r="V61" s="21" t="s">
        <v>1073</v>
      </c>
      <c r="W61" s="20" t="s">
        <v>1074</v>
      </c>
      <c r="X61" s="22" t="s">
        <v>1075</v>
      </c>
      <c r="Y61" s="22" t="s">
        <v>1076</v>
      </c>
      <c r="Z61" s="20" t="s">
        <v>1074</v>
      </c>
      <c r="AA61" s="20"/>
      <c r="AB61" s="23"/>
      <c r="AC61" s="23" t="s">
        <v>1077</v>
      </c>
      <c r="AD61" s="23"/>
      <c r="AE61" s="23"/>
      <c r="AF61" s="23"/>
      <c r="AG61" s="23"/>
      <c r="AH61" s="20" t="s">
        <v>77</v>
      </c>
      <c r="AI61" s="20"/>
      <c r="AJ61" s="20" t="s">
        <v>78</v>
      </c>
      <c r="AK61" s="20" t="s">
        <v>79</v>
      </c>
      <c r="AL61" s="21" t="s">
        <v>1078</v>
      </c>
      <c r="AM61" s="24">
        <v>20603846762</v>
      </c>
      <c r="AN61" s="20">
        <v>3</v>
      </c>
      <c r="AO61" s="25" t="s">
        <v>80</v>
      </c>
      <c r="AP61" s="25" t="s">
        <v>81</v>
      </c>
      <c r="AQ61" s="19" t="s">
        <v>108</v>
      </c>
      <c r="AR61" s="20" t="s">
        <v>179</v>
      </c>
      <c r="AS61" s="20" t="s">
        <v>135</v>
      </c>
      <c r="AT61" s="20"/>
      <c r="AU61" s="20"/>
      <c r="AV61" s="20" t="s">
        <v>1079</v>
      </c>
      <c r="AW61" s="20" t="s">
        <v>1080</v>
      </c>
      <c r="AX61" s="20" t="s">
        <v>1081</v>
      </c>
      <c r="AY61" s="19">
        <v>43713</v>
      </c>
      <c r="AZ61" s="20">
        <v>57</v>
      </c>
      <c r="BA61" s="20"/>
      <c r="BB61" s="24" t="s">
        <v>1082</v>
      </c>
      <c r="BC61" s="20" t="s">
        <v>1083</v>
      </c>
      <c r="BD61" s="20"/>
      <c r="BE61" s="20"/>
      <c r="BF61" s="20"/>
      <c r="BG61" s="20"/>
      <c r="BH61" s="4"/>
      <c r="BI61" s="4"/>
    </row>
    <row r="62" spans="1:61" ht="47.25" customHeight="1">
      <c r="A62" s="2"/>
      <c r="B62" s="20">
        <v>57</v>
      </c>
      <c r="C62" s="26" t="s">
        <v>1084</v>
      </c>
      <c r="D62" s="19" t="s">
        <v>1085</v>
      </c>
      <c r="E62" s="19" t="s">
        <v>286</v>
      </c>
      <c r="F62" s="20" t="s">
        <v>287</v>
      </c>
      <c r="G62" s="19" t="s">
        <v>1086</v>
      </c>
      <c r="H62" s="20" t="s">
        <v>1086</v>
      </c>
      <c r="I62" s="20"/>
      <c r="J62" s="20" t="s">
        <v>1087</v>
      </c>
      <c r="K62" s="19" t="s">
        <v>286</v>
      </c>
      <c r="L62" s="19" t="s">
        <v>287</v>
      </c>
      <c r="M62" s="19" t="s">
        <v>1086</v>
      </c>
      <c r="N62" s="20" t="s">
        <v>1086</v>
      </c>
      <c r="O62" s="20"/>
      <c r="P62" s="20" t="s">
        <v>755</v>
      </c>
      <c r="Q62" s="20" t="s">
        <v>273</v>
      </c>
      <c r="R62" s="20" t="s">
        <v>1088</v>
      </c>
      <c r="S62" s="20" t="s">
        <v>1089</v>
      </c>
      <c r="T62" s="20" t="s">
        <v>1090</v>
      </c>
      <c r="U62" s="20" t="s">
        <v>74</v>
      </c>
      <c r="V62" s="21" t="s">
        <v>1091</v>
      </c>
      <c r="W62" s="20">
        <v>979113917</v>
      </c>
      <c r="X62" s="22" t="s">
        <v>1092</v>
      </c>
      <c r="Y62" s="22" t="s">
        <v>1092</v>
      </c>
      <c r="Z62" s="20"/>
      <c r="AA62" s="20"/>
      <c r="AB62" s="23"/>
      <c r="AC62" s="23" t="s">
        <v>1093</v>
      </c>
      <c r="AD62" s="23"/>
      <c r="AE62" s="23"/>
      <c r="AF62" s="23"/>
      <c r="AG62" s="23"/>
      <c r="AH62" s="20" t="s">
        <v>77</v>
      </c>
      <c r="AI62" s="20"/>
      <c r="AJ62" s="20" t="s">
        <v>158</v>
      </c>
      <c r="AK62" s="20"/>
      <c r="AL62" s="20"/>
      <c r="AM62" s="24"/>
      <c r="AN62" s="20">
        <v>6</v>
      </c>
      <c r="AO62" s="25" t="s">
        <v>159</v>
      </c>
      <c r="AP62" s="25"/>
      <c r="AQ62" s="19" t="s">
        <v>108</v>
      </c>
      <c r="AR62" s="20" t="s">
        <v>83</v>
      </c>
      <c r="AS62" s="20" t="s">
        <v>297</v>
      </c>
      <c r="AT62" s="20" t="s">
        <v>918</v>
      </c>
      <c r="AU62" s="20" t="s">
        <v>1094</v>
      </c>
      <c r="AV62" s="20" t="s">
        <v>1095</v>
      </c>
      <c r="AW62" s="20" t="s">
        <v>1096</v>
      </c>
      <c r="AX62" s="20" t="s">
        <v>1097</v>
      </c>
      <c r="AY62" s="19">
        <v>43720</v>
      </c>
      <c r="AZ62" s="20">
        <v>58</v>
      </c>
      <c r="BA62" s="20"/>
      <c r="BB62" s="24" t="s">
        <v>1098</v>
      </c>
      <c r="BC62" s="20"/>
      <c r="BD62" s="20"/>
      <c r="BE62" s="20"/>
      <c r="BF62" s="20"/>
      <c r="BG62" s="20"/>
      <c r="BH62" s="4"/>
      <c r="BI62" s="4"/>
    </row>
    <row r="63" spans="1:61" ht="47.25" customHeight="1">
      <c r="A63" s="2"/>
      <c r="B63" s="17">
        <v>58</v>
      </c>
      <c r="C63" s="26" t="s">
        <v>1099</v>
      </c>
      <c r="D63" s="19" t="s">
        <v>1100</v>
      </c>
      <c r="E63" s="19" t="s">
        <v>168</v>
      </c>
      <c r="F63" s="20" t="s">
        <v>459</v>
      </c>
      <c r="G63" s="19" t="s">
        <v>459</v>
      </c>
      <c r="H63" s="20" t="s">
        <v>459</v>
      </c>
      <c r="I63" s="20"/>
      <c r="J63" s="20" t="s">
        <v>1101</v>
      </c>
      <c r="K63" s="19" t="s">
        <v>168</v>
      </c>
      <c r="L63" s="19" t="s">
        <v>459</v>
      </c>
      <c r="M63" s="19" t="s">
        <v>459</v>
      </c>
      <c r="N63" s="20" t="s">
        <v>459</v>
      </c>
      <c r="O63" s="20"/>
      <c r="P63" s="20" t="s">
        <v>1102</v>
      </c>
      <c r="Q63" s="20" t="s">
        <v>172</v>
      </c>
      <c r="R63" s="20" t="s">
        <v>1103</v>
      </c>
      <c r="S63" s="20" t="s">
        <v>275</v>
      </c>
      <c r="T63" s="20" t="s">
        <v>1104</v>
      </c>
      <c r="U63" s="20" t="s">
        <v>74</v>
      </c>
      <c r="V63" s="21" t="s">
        <v>1105</v>
      </c>
      <c r="W63" s="20">
        <v>917490254</v>
      </c>
      <c r="X63" s="22" t="s">
        <v>1106</v>
      </c>
      <c r="Y63" s="22" t="s">
        <v>1107</v>
      </c>
      <c r="Z63" s="20">
        <v>917490254</v>
      </c>
      <c r="AA63" s="21"/>
      <c r="AB63" s="23"/>
      <c r="AC63" s="23" t="s">
        <v>1108</v>
      </c>
      <c r="AD63" s="23"/>
      <c r="AE63" s="23"/>
      <c r="AF63" s="23"/>
      <c r="AG63" s="23"/>
      <c r="AH63" s="20" t="s">
        <v>77</v>
      </c>
      <c r="AI63" s="20"/>
      <c r="AJ63" s="20" t="s">
        <v>158</v>
      </c>
      <c r="AK63" s="20"/>
      <c r="AL63" s="20"/>
      <c r="AM63" s="24"/>
      <c r="AN63" s="20">
        <v>3</v>
      </c>
      <c r="AO63" s="25" t="s">
        <v>159</v>
      </c>
      <c r="AP63" s="25"/>
      <c r="AQ63" s="19" t="s">
        <v>108</v>
      </c>
      <c r="AR63" s="20" t="s">
        <v>179</v>
      </c>
      <c r="AS63" s="20" t="s">
        <v>84</v>
      </c>
      <c r="AT63" s="20" t="s">
        <v>85</v>
      </c>
      <c r="AU63" s="20" t="s">
        <v>1109</v>
      </c>
      <c r="AV63" s="20" t="s">
        <v>1110</v>
      </c>
      <c r="AW63" s="20" t="s">
        <v>1111</v>
      </c>
      <c r="AX63" s="20" t="s">
        <v>1112</v>
      </c>
      <c r="AY63" s="19">
        <v>43720</v>
      </c>
      <c r="AZ63" s="20">
        <v>59</v>
      </c>
      <c r="BA63" s="20"/>
      <c r="BB63" s="24" t="s">
        <v>1113</v>
      </c>
      <c r="BC63" s="20"/>
      <c r="BD63" s="20"/>
      <c r="BE63" s="20"/>
      <c r="BF63" s="20"/>
      <c r="BG63" s="20"/>
      <c r="BH63" s="4"/>
      <c r="BI63" s="4"/>
    </row>
    <row r="64" spans="1:61" ht="47.25" customHeight="1">
      <c r="A64" s="2"/>
      <c r="B64" s="20">
        <v>59</v>
      </c>
      <c r="C64" s="26" t="s">
        <v>1114</v>
      </c>
      <c r="D64" s="19" t="s">
        <v>1115</v>
      </c>
      <c r="E64" s="19" t="s">
        <v>63</v>
      </c>
      <c r="F64" s="20" t="s">
        <v>64</v>
      </c>
      <c r="G64" s="19" t="s">
        <v>64</v>
      </c>
      <c r="H64" s="20" t="s">
        <v>1116</v>
      </c>
      <c r="I64" s="20"/>
      <c r="J64" s="20" t="s">
        <v>1117</v>
      </c>
      <c r="K64" s="19" t="s">
        <v>63</v>
      </c>
      <c r="L64" s="19" t="s">
        <v>64</v>
      </c>
      <c r="M64" s="19" t="s">
        <v>64</v>
      </c>
      <c r="N64" s="20" t="s">
        <v>1116</v>
      </c>
      <c r="O64" s="20" t="s">
        <v>879</v>
      </c>
      <c r="P64" s="20" t="s">
        <v>1117</v>
      </c>
      <c r="Q64" s="20" t="s">
        <v>215</v>
      </c>
      <c r="R64" s="20" t="s">
        <v>1118</v>
      </c>
      <c r="S64" s="20" t="s">
        <v>1119</v>
      </c>
      <c r="T64" s="20" t="s">
        <v>1120</v>
      </c>
      <c r="U64" s="20" t="s">
        <v>74</v>
      </c>
      <c r="V64" s="21" t="s">
        <v>1121</v>
      </c>
      <c r="W64" s="20" t="s">
        <v>1122</v>
      </c>
      <c r="X64" s="22" t="s">
        <v>1123</v>
      </c>
      <c r="Y64" s="22" t="s">
        <v>1123</v>
      </c>
      <c r="Z64" s="20" t="s">
        <v>1124</v>
      </c>
      <c r="AA64" s="21"/>
      <c r="AB64" s="23"/>
      <c r="AC64" s="23" t="s">
        <v>1125</v>
      </c>
      <c r="AD64" s="23"/>
      <c r="AE64" s="23"/>
      <c r="AF64" s="23"/>
      <c r="AG64" s="23"/>
      <c r="AH64" s="20" t="s">
        <v>77</v>
      </c>
      <c r="AI64" s="20"/>
      <c r="AJ64" s="20" t="s">
        <v>78</v>
      </c>
      <c r="AK64" s="20" t="s">
        <v>79</v>
      </c>
      <c r="AL64" s="21" t="s">
        <v>1126</v>
      </c>
      <c r="AM64" s="24">
        <v>20603377428</v>
      </c>
      <c r="AN64" s="20">
        <v>3</v>
      </c>
      <c r="AO64" s="25" t="s">
        <v>80</v>
      </c>
      <c r="AP64" s="25" t="s">
        <v>81</v>
      </c>
      <c r="AQ64" s="19" t="s">
        <v>108</v>
      </c>
      <c r="AR64" s="19" t="s">
        <v>82</v>
      </c>
      <c r="AS64" s="20" t="s">
        <v>84</v>
      </c>
      <c r="AT64" s="20" t="s">
        <v>85</v>
      </c>
      <c r="AU64" s="20" t="s">
        <v>111</v>
      </c>
      <c r="AV64" s="20" t="s">
        <v>1127</v>
      </c>
      <c r="AW64" s="20" t="s">
        <v>1128</v>
      </c>
      <c r="AX64" s="20" t="s">
        <v>1129</v>
      </c>
      <c r="AY64" s="19">
        <v>43720</v>
      </c>
      <c r="AZ64" s="20">
        <v>60</v>
      </c>
      <c r="BA64" s="20"/>
      <c r="BB64" s="24" t="s">
        <v>1130</v>
      </c>
      <c r="BC64" s="20" t="s">
        <v>1131</v>
      </c>
      <c r="BD64" s="20"/>
      <c r="BE64" s="20"/>
      <c r="BF64" s="20"/>
      <c r="BG64" s="20"/>
      <c r="BH64" s="4"/>
      <c r="BI64" s="4"/>
    </row>
    <row r="65" spans="1:61" ht="47.25" customHeight="1">
      <c r="A65" s="2"/>
      <c r="B65" s="17">
        <v>60</v>
      </c>
      <c r="C65" s="26" t="s">
        <v>1132</v>
      </c>
      <c r="D65" s="19" t="s">
        <v>1133</v>
      </c>
      <c r="E65" s="19" t="s">
        <v>63</v>
      </c>
      <c r="F65" s="20" t="s">
        <v>64</v>
      </c>
      <c r="G65" s="19" t="s">
        <v>64</v>
      </c>
      <c r="H65" s="20" t="s">
        <v>1134</v>
      </c>
      <c r="I65" s="20"/>
      <c r="J65" s="20" t="s">
        <v>1135</v>
      </c>
      <c r="K65" s="19" t="s">
        <v>63</v>
      </c>
      <c r="L65" s="19" t="s">
        <v>64</v>
      </c>
      <c r="M65" s="19" t="s">
        <v>64</v>
      </c>
      <c r="N65" s="20" t="s">
        <v>1134</v>
      </c>
      <c r="O65" s="20" t="s">
        <v>189</v>
      </c>
      <c r="P65" s="20" t="s">
        <v>1135</v>
      </c>
      <c r="Q65" s="20" t="s">
        <v>70</v>
      </c>
      <c r="R65" s="20" t="s">
        <v>1136</v>
      </c>
      <c r="S65" s="20" t="s">
        <v>1137</v>
      </c>
      <c r="T65" s="20" t="s">
        <v>1137</v>
      </c>
      <c r="U65" s="20" t="s">
        <v>74</v>
      </c>
      <c r="V65" s="21" t="s">
        <v>1138</v>
      </c>
      <c r="W65" s="20">
        <v>952387427</v>
      </c>
      <c r="X65" s="22" t="s">
        <v>1139</v>
      </c>
      <c r="Y65" s="22" t="s">
        <v>1140</v>
      </c>
      <c r="Z65" s="20">
        <v>952387427</v>
      </c>
      <c r="AA65" s="21"/>
      <c r="AB65" s="23"/>
      <c r="AC65" s="23" t="s">
        <v>1141</v>
      </c>
      <c r="AD65" s="23"/>
      <c r="AE65" s="23"/>
      <c r="AF65" s="23"/>
      <c r="AG65" s="23"/>
      <c r="AH65" s="20" t="s">
        <v>77</v>
      </c>
      <c r="AI65" s="20">
        <v>2013</v>
      </c>
      <c r="AJ65" s="20" t="s">
        <v>158</v>
      </c>
      <c r="AK65" s="20"/>
      <c r="AL65" s="20"/>
      <c r="AM65" s="24"/>
      <c r="AN65" s="20">
        <v>20</v>
      </c>
      <c r="AO65" s="25" t="s">
        <v>159</v>
      </c>
      <c r="AP65" s="25"/>
      <c r="AQ65" s="19" t="s">
        <v>108</v>
      </c>
      <c r="AR65" s="19" t="s">
        <v>82</v>
      </c>
      <c r="AS65" s="20" t="s">
        <v>84</v>
      </c>
      <c r="AT65" s="20" t="s">
        <v>161</v>
      </c>
      <c r="AU65" s="20"/>
      <c r="AV65" s="20" t="s">
        <v>1142</v>
      </c>
      <c r="AW65" s="20" t="s">
        <v>1143</v>
      </c>
      <c r="AX65" s="20" t="s">
        <v>1144</v>
      </c>
      <c r="AY65" s="19">
        <v>43720</v>
      </c>
      <c r="AZ65" s="20">
        <v>61</v>
      </c>
      <c r="BA65" s="20"/>
      <c r="BB65" s="24" t="s">
        <v>1145</v>
      </c>
      <c r="BC65" s="20"/>
      <c r="BD65" s="20"/>
      <c r="BE65" s="20"/>
      <c r="BF65" s="20"/>
      <c r="BG65" s="20"/>
      <c r="BH65" s="4"/>
      <c r="BI65" s="4"/>
    </row>
    <row r="66" spans="1:61" ht="47.25" customHeight="1">
      <c r="A66" s="2"/>
      <c r="B66" s="20">
        <v>61</v>
      </c>
      <c r="C66" s="26" t="s">
        <v>1146</v>
      </c>
      <c r="D66" s="19" t="s">
        <v>1147</v>
      </c>
      <c r="E66" s="19" t="s">
        <v>63</v>
      </c>
      <c r="F66" s="20" t="s">
        <v>64</v>
      </c>
      <c r="G66" s="19" t="s">
        <v>64</v>
      </c>
      <c r="H66" s="20" t="s">
        <v>1148</v>
      </c>
      <c r="I66" s="20"/>
      <c r="J66" s="20" t="s">
        <v>1149</v>
      </c>
      <c r="K66" s="19" t="s">
        <v>63</v>
      </c>
      <c r="L66" s="19" t="s">
        <v>64</v>
      </c>
      <c r="M66" s="19" t="s">
        <v>64</v>
      </c>
      <c r="N66" s="20" t="s">
        <v>1148</v>
      </c>
      <c r="O66" s="20" t="s">
        <v>879</v>
      </c>
      <c r="P66" s="20" t="s">
        <v>1150</v>
      </c>
      <c r="Q66" s="20" t="s">
        <v>215</v>
      </c>
      <c r="R66" s="20" t="s">
        <v>1151</v>
      </c>
      <c r="S66" s="20" t="s">
        <v>1152</v>
      </c>
      <c r="T66" s="20" t="s">
        <v>1153</v>
      </c>
      <c r="U66" s="20" t="s">
        <v>74</v>
      </c>
      <c r="V66" s="21" t="s">
        <v>1154</v>
      </c>
      <c r="W66" s="20" t="s">
        <v>1155</v>
      </c>
      <c r="X66" s="27" t="s">
        <v>1156</v>
      </c>
      <c r="Y66" s="22" t="s">
        <v>1157</v>
      </c>
      <c r="Z66" s="20">
        <v>988293311</v>
      </c>
      <c r="AA66" s="21" t="s">
        <v>1158</v>
      </c>
      <c r="AB66" s="23"/>
      <c r="AC66" s="23" t="s">
        <v>1159</v>
      </c>
      <c r="AD66" s="23"/>
      <c r="AE66" s="23"/>
      <c r="AF66" s="23"/>
      <c r="AG66" s="23"/>
      <c r="AH66" s="20" t="s">
        <v>77</v>
      </c>
      <c r="AI66" s="20"/>
      <c r="AJ66" s="20" t="s">
        <v>158</v>
      </c>
      <c r="AK66" s="20"/>
      <c r="AL66" s="20"/>
      <c r="AM66" s="24"/>
      <c r="AN66" s="20">
        <v>2</v>
      </c>
      <c r="AO66" s="25" t="s">
        <v>159</v>
      </c>
      <c r="AP66" s="25"/>
      <c r="AQ66" s="19" t="s">
        <v>108</v>
      </c>
      <c r="AR66" s="19" t="s">
        <v>82</v>
      </c>
      <c r="AS66" s="20" t="s">
        <v>84</v>
      </c>
      <c r="AT66" s="20" t="s">
        <v>297</v>
      </c>
      <c r="AU66" s="20" t="s">
        <v>918</v>
      </c>
      <c r="AV66" s="20" t="s">
        <v>1160</v>
      </c>
      <c r="AW66" s="20" t="s">
        <v>1161</v>
      </c>
      <c r="AX66" s="20" t="s">
        <v>1162</v>
      </c>
      <c r="AY66" s="19">
        <v>43720</v>
      </c>
      <c r="AZ66" s="20">
        <v>62</v>
      </c>
      <c r="BA66" s="20"/>
      <c r="BB66" s="24" t="s">
        <v>1163</v>
      </c>
      <c r="BC66" s="20"/>
      <c r="BD66" s="20"/>
      <c r="BE66" s="20"/>
      <c r="BF66" s="20"/>
      <c r="BG66" s="20"/>
      <c r="BH66" s="4"/>
      <c r="BI66" s="4"/>
    </row>
    <row r="67" spans="1:61" ht="47.25" customHeight="1">
      <c r="A67" s="2"/>
      <c r="B67" s="17">
        <v>62</v>
      </c>
      <c r="C67" s="26" t="s">
        <v>1164</v>
      </c>
      <c r="D67" s="19" t="s">
        <v>1165</v>
      </c>
      <c r="E67" s="19" t="s">
        <v>168</v>
      </c>
      <c r="F67" s="20" t="s">
        <v>807</v>
      </c>
      <c r="G67" s="19" t="s">
        <v>808</v>
      </c>
      <c r="H67" s="20" t="s">
        <v>807</v>
      </c>
      <c r="I67" s="20"/>
      <c r="J67" s="20" t="s">
        <v>1166</v>
      </c>
      <c r="K67" s="19" t="s">
        <v>168</v>
      </c>
      <c r="L67" s="19" t="s">
        <v>807</v>
      </c>
      <c r="M67" s="19" t="s">
        <v>808</v>
      </c>
      <c r="N67" s="20" t="s">
        <v>807</v>
      </c>
      <c r="O67" s="20"/>
      <c r="P67" s="20" t="s">
        <v>1166</v>
      </c>
      <c r="Q67" s="20" t="s">
        <v>172</v>
      </c>
      <c r="R67" s="20" t="s">
        <v>1167</v>
      </c>
      <c r="S67" s="20" t="s">
        <v>1168</v>
      </c>
      <c r="T67" s="20" t="s">
        <v>1169</v>
      </c>
      <c r="U67" s="20" t="s">
        <v>74</v>
      </c>
      <c r="V67" s="21" t="s">
        <v>1170</v>
      </c>
      <c r="W67" s="20">
        <v>962129392</v>
      </c>
      <c r="X67" s="22" t="s">
        <v>1171</v>
      </c>
      <c r="Y67" s="22" t="s">
        <v>1172</v>
      </c>
      <c r="Z67" s="20">
        <v>962129392</v>
      </c>
      <c r="AA67" s="21"/>
      <c r="AB67" s="23"/>
      <c r="AC67" s="23" t="s">
        <v>1173</v>
      </c>
      <c r="AD67" s="23"/>
      <c r="AE67" s="23"/>
      <c r="AF67" s="23"/>
      <c r="AG67" s="23"/>
      <c r="AH67" s="20" t="s">
        <v>77</v>
      </c>
      <c r="AI67" s="20"/>
      <c r="AJ67" s="20" t="s">
        <v>158</v>
      </c>
      <c r="AK67" s="20"/>
      <c r="AL67" s="20"/>
      <c r="AM67" s="24"/>
      <c r="AN67" s="20">
        <v>4</v>
      </c>
      <c r="AO67" s="25" t="s">
        <v>159</v>
      </c>
      <c r="AP67" s="25"/>
      <c r="AQ67" s="19" t="s">
        <v>108</v>
      </c>
      <c r="AR67" s="20" t="s">
        <v>279</v>
      </c>
      <c r="AS67" s="20" t="s">
        <v>297</v>
      </c>
      <c r="AT67" s="20" t="s">
        <v>180</v>
      </c>
      <c r="AU67" s="20" t="s">
        <v>852</v>
      </c>
      <c r="AV67" s="20" t="s">
        <v>1174</v>
      </c>
      <c r="AW67" s="20" t="s">
        <v>1175</v>
      </c>
      <c r="AX67" s="20" t="s">
        <v>1176</v>
      </c>
      <c r="AY67" s="19">
        <v>43720</v>
      </c>
      <c r="AZ67" s="20">
        <v>63</v>
      </c>
      <c r="BA67" s="20"/>
      <c r="BB67" s="24" t="s">
        <v>1177</v>
      </c>
      <c r="BC67" s="20"/>
      <c r="BD67" s="20"/>
      <c r="BE67" s="20"/>
      <c r="BF67" s="20"/>
      <c r="BG67" s="20"/>
      <c r="BH67" s="4"/>
      <c r="BI67" s="4"/>
    </row>
    <row r="68" spans="1:61" ht="47.25" customHeight="1">
      <c r="A68" s="2"/>
      <c r="B68" s="20">
        <v>63</v>
      </c>
      <c r="C68" s="26" t="s">
        <v>1178</v>
      </c>
      <c r="D68" s="19" t="s">
        <v>1179</v>
      </c>
      <c r="E68" s="19" t="s">
        <v>63</v>
      </c>
      <c r="F68" s="20" t="s">
        <v>95</v>
      </c>
      <c r="G68" s="19" t="s">
        <v>95</v>
      </c>
      <c r="H68" s="20" t="s">
        <v>96</v>
      </c>
      <c r="I68" s="20"/>
      <c r="J68" s="20" t="s">
        <v>1180</v>
      </c>
      <c r="K68" s="19" t="s">
        <v>63</v>
      </c>
      <c r="L68" s="20" t="s">
        <v>95</v>
      </c>
      <c r="M68" s="19" t="s">
        <v>95</v>
      </c>
      <c r="N68" s="20" t="s">
        <v>96</v>
      </c>
      <c r="O68" s="20" t="s">
        <v>95</v>
      </c>
      <c r="P68" s="20" t="s">
        <v>1181</v>
      </c>
      <c r="Q68" s="20" t="s">
        <v>70</v>
      </c>
      <c r="R68" s="20" t="s">
        <v>1182</v>
      </c>
      <c r="S68" s="20" t="s">
        <v>1183</v>
      </c>
      <c r="T68" s="20" t="s">
        <v>1184</v>
      </c>
      <c r="U68" s="20" t="s">
        <v>74</v>
      </c>
      <c r="V68" s="21" t="s">
        <v>1185</v>
      </c>
      <c r="W68" s="20">
        <v>959181080</v>
      </c>
      <c r="X68" s="22" t="s">
        <v>1186</v>
      </c>
      <c r="Y68" s="27" t="s">
        <v>1187</v>
      </c>
      <c r="Z68" s="20">
        <v>959181080</v>
      </c>
      <c r="AA68" s="20">
        <v>16395864</v>
      </c>
      <c r="AB68" s="23"/>
      <c r="AC68" s="23" t="s">
        <v>1188</v>
      </c>
      <c r="AD68" s="23"/>
      <c r="AE68" s="23"/>
      <c r="AF68" s="23"/>
      <c r="AG68" s="23"/>
      <c r="AH68" s="20" t="s">
        <v>77</v>
      </c>
      <c r="AI68" s="20">
        <v>2005</v>
      </c>
      <c r="AJ68" s="20" t="s">
        <v>158</v>
      </c>
      <c r="AK68" s="20"/>
      <c r="AL68" s="20"/>
      <c r="AM68" s="24"/>
      <c r="AN68" s="20">
        <v>4</v>
      </c>
      <c r="AO68" s="25" t="s">
        <v>159</v>
      </c>
      <c r="AP68" s="25"/>
      <c r="AQ68" s="20" t="s">
        <v>82</v>
      </c>
      <c r="AR68" s="20" t="s">
        <v>83</v>
      </c>
      <c r="AS68" s="20" t="s">
        <v>85</v>
      </c>
      <c r="AT68" s="20" t="s">
        <v>110</v>
      </c>
      <c r="AU68" s="20"/>
      <c r="AV68" s="20" t="s">
        <v>1189</v>
      </c>
      <c r="AW68" s="20" t="s">
        <v>1190</v>
      </c>
      <c r="AX68" s="20" t="s">
        <v>1191</v>
      </c>
      <c r="AY68" s="19">
        <v>43720</v>
      </c>
      <c r="AZ68" s="20">
        <v>64</v>
      </c>
      <c r="BA68" s="20"/>
      <c r="BB68" s="24" t="s">
        <v>1192</v>
      </c>
      <c r="BC68" s="20"/>
      <c r="BD68" s="20" t="s">
        <v>1193</v>
      </c>
      <c r="BE68" s="20"/>
      <c r="BF68" s="20"/>
      <c r="BG68" s="20"/>
      <c r="BH68" s="4"/>
      <c r="BI68" s="4"/>
    </row>
    <row r="69" spans="1:61" ht="47.25" customHeight="1">
      <c r="A69" s="2"/>
      <c r="B69" s="17">
        <v>64</v>
      </c>
      <c r="C69" s="26" t="s">
        <v>1194</v>
      </c>
      <c r="D69" s="19" t="s">
        <v>1195</v>
      </c>
      <c r="E69" s="19" t="s">
        <v>63</v>
      </c>
      <c r="F69" s="20" t="s">
        <v>64</v>
      </c>
      <c r="G69" s="19" t="s">
        <v>64</v>
      </c>
      <c r="H69" s="20" t="s">
        <v>1196</v>
      </c>
      <c r="I69" s="20" t="s">
        <v>1197</v>
      </c>
      <c r="J69" s="20" t="s">
        <v>1198</v>
      </c>
      <c r="K69" s="19" t="s">
        <v>63</v>
      </c>
      <c r="L69" s="19" t="s">
        <v>64</v>
      </c>
      <c r="M69" s="19" t="s">
        <v>64</v>
      </c>
      <c r="N69" s="20" t="s">
        <v>1196</v>
      </c>
      <c r="O69" s="20" t="s">
        <v>236</v>
      </c>
      <c r="P69" s="20" t="s">
        <v>1199</v>
      </c>
      <c r="Q69" s="20" t="s">
        <v>172</v>
      </c>
      <c r="R69" s="20" t="s">
        <v>1200</v>
      </c>
      <c r="S69" s="20" t="s">
        <v>1201</v>
      </c>
      <c r="T69" s="20" t="s">
        <v>1201</v>
      </c>
      <c r="U69" s="20" t="s">
        <v>74</v>
      </c>
      <c r="V69" s="21" t="s">
        <v>1202</v>
      </c>
      <c r="W69" s="20">
        <v>949084328</v>
      </c>
      <c r="X69" s="22" t="s">
        <v>1203</v>
      </c>
      <c r="Y69" s="22" t="s">
        <v>1204</v>
      </c>
      <c r="Z69" s="20">
        <v>938104280</v>
      </c>
      <c r="AA69" s="21" t="s">
        <v>1205</v>
      </c>
      <c r="AB69" s="23"/>
      <c r="AC69" s="23" t="s">
        <v>1206</v>
      </c>
      <c r="AD69" s="23"/>
      <c r="AE69" s="23"/>
      <c r="AF69" s="23"/>
      <c r="AG69" s="23"/>
      <c r="AH69" s="20" t="s">
        <v>77</v>
      </c>
      <c r="AI69" s="20"/>
      <c r="AJ69" s="20" t="s">
        <v>158</v>
      </c>
      <c r="AK69" s="20"/>
      <c r="AL69" s="20"/>
      <c r="AM69" s="24"/>
      <c r="AN69" s="20">
        <v>15</v>
      </c>
      <c r="AO69" s="25" t="s">
        <v>159</v>
      </c>
      <c r="AP69" s="25"/>
      <c r="AQ69" s="19" t="s">
        <v>108</v>
      </c>
      <c r="AR69" s="20" t="s">
        <v>83</v>
      </c>
      <c r="AS69" s="20" t="s">
        <v>84</v>
      </c>
      <c r="AT69" s="20" t="s">
        <v>85</v>
      </c>
      <c r="AU69" s="20" t="s">
        <v>110</v>
      </c>
      <c r="AV69" s="20" t="s">
        <v>1207</v>
      </c>
      <c r="AW69" s="20" t="s">
        <v>1208</v>
      </c>
      <c r="AX69" s="20" t="s">
        <v>1209</v>
      </c>
      <c r="AY69" s="19">
        <v>43720</v>
      </c>
      <c r="AZ69" s="20">
        <v>65</v>
      </c>
      <c r="BA69" s="20"/>
      <c r="BB69" s="24" t="s">
        <v>1210</v>
      </c>
      <c r="BC69" s="20"/>
      <c r="BD69" s="20" t="s">
        <v>1211</v>
      </c>
      <c r="BE69" s="20"/>
      <c r="BF69" s="20"/>
      <c r="BG69" s="20"/>
      <c r="BH69" s="4"/>
      <c r="BI69" s="4"/>
    </row>
    <row r="70" spans="1:61" ht="47.25" customHeight="1">
      <c r="A70" s="2"/>
      <c r="B70" s="20">
        <v>65</v>
      </c>
      <c r="C70" s="26" t="s">
        <v>1212</v>
      </c>
      <c r="D70" s="19" t="s">
        <v>1213</v>
      </c>
      <c r="E70" s="19" t="s">
        <v>63</v>
      </c>
      <c r="F70" s="20" t="s">
        <v>64</v>
      </c>
      <c r="G70" s="19" t="s">
        <v>64</v>
      </c>
      <c r="H70" s="20" t="s">
        <v>704</v>
      </c>
      <c r="I70" s="20"/>
      <c r="J70" s="20" t="s">
        <v>1214</v>
      </c>
      <c r="K70" s="19" t="s">
        <v>63</v>
      </c>
      <c r="L70" s="19" t="s">
        <v>64</v>
      </c>
      <c r="M70" s="19" t="s">
        <v>64</v>
      </c>
      <c r="N70" s="20" t="s">
        <v>704</v>
      </c>
      <c r="O70" s="20" t="s">
        <v>236</v>
      </c>
      <c r="P70" s="20" t="s">
        <v>1215</v>
      </c>
      <c r="Q70" s="20" t="s">
        <v>172</v>
      </c>
      <c r="R70" s="20" t="s">
        <v>1216</v>
      </c>
      <c r="S70" s="20" t="s">
        <v>1217</v>
      </c>
      <c r="T70" s="20" t="s">
        <v>1218</v>
      </c>
      <c r="U70" s="20" t="s">
        <v>74</v>
      </c>
      <c r="V70" s="21" t="s">
        <v>1219</v>
      </c>
      <c r="W70" s="20">
        <v>943867705</v>
      </c>
      <c r="X70" s="22" t="s">
        <v>1220</v>
      </c>
      <c r="Y70" s="22" t="s">
        <v>1220</v>
      </c>
      <c r="Z70" s="20">
        <v>943867705</v>
      </c>
      <c r="AA70" s="21"/>
      <c r="AB70" s="23" t="s">
        <v>1221</v>
      </c>
      <c r="AC70" s="23" t="s">
        <v>1222</v>
      </c>
      <c r="AD70" s="23"/>
      <c r="AE70" s="23"/>
      <c r="AF70" s="23"/>
      <c r="AG70" s="23"/>
      <c r="AH70" s="20" t="s">
        <v>77</v>
      </c>
      <c r="AI70" s="20">
        <v>1997</v>
      </c>
      <c r="AJ70" s="20" t="s">
        <v>158</v>
      </c>
      <c r="AK70" s="20"/>
      <c r="AL70" s="20"/>
      <c r="AM70" s="24"/>
      <c r="AN70" s="20">
        <v>4</v>
      </c>
      <c r="AO70" s="25" t="s">
        <v>159</v>
      </c>
      <c r="AP70" s="25"/>
      <c r="AQ70" s="19" t="s">
        <v>83</v>
      </c>
      <c r="AR70" s="20" t="s">
        <v>179</v>
      </c>
      <c r="AS70" s="20" t="s">
        <v>85</v>
      </c>
      <c r="AT70" s="20" t="s">
        <v>161</v>
      </c>
      <c r="AU70" s="20"/>
      <c r="AV70" s="20" t="s">
        <v>1223</v>
      </c>
      <c r="AW70" s="20" t="s">
        <v>1224</v>
      </c>
      <c r="AX70" s="20" t="s">
        <v>1225</v>
      </c>
      <c r="AY70" s="19">
        <v>43720</v>
      </c>
      <c r="AZ70" s="20">
        <v>66</v>
      </c>
      <c r="BA70" s="20"/>
      <c r="BB70" s="24" t="s">
        <v>1226</v>
      </c>
      <c r="BC70" s="20"/>
      <c r="BD70" s="20"/>
      <c r="BE70" s="20"/>
      <c r="BF70" s="20"/>
      <c r="BG70" s="20"/>
      <c r="BH70" s="4"/>
      <c r="BI70" s="4"/>
    </row>
    <row r="71" spans="1:61" ht="47.25" customHeight="1">
      <c r="A71" s="2"/>
      <c r="B71" s="17">
        <v>66</v>
      </c>
      <c r="C71" s="26" t="s">
        <v>1227</v>
      </c>
      <c r="D71" s="19" t="s">
        <v>1228</v>
      </c>
      <c r="E71" s="19" t="s">
        <v>63</v>
      </c>
      <c r="F71" s="20" t="s">
        <v>64</v>
      </c>
      <c r="G71" s="19" t="s">
        <v>64</v>
      </c>
      <c r="H71" s="20" t="s">
        <v>704</v>
      </c>
      <c r="I71" s="20"/>
      <c r="J71" s="20" t="s">
        <v>1229</v>
      </c>
      <c r="K71" s="19" t="s">
        <v>63</v>
      </c>
      <c r="L71" s="19" t="s">
        <v>64</v>
      </c>
      <c r="M71" s="19" t="s">
        <v>64</v>
      </c>
      <c r="N71" s="20" t="s">
        <v>704</v>
      </c>
      <c r="O71" s="20" t="s">
        <v>236</v>
      </c>
      <c r="P71" s="20" t="s">
        <v>1229</v>
      </c>
      <c r="Q71" s="20" t="s">
        <v>172</v>
      </c>
      <c r="R71" s="20" t="s">
        <v>1230</v>
      </c>
      <c r="S71" s="20" t="s">
        <v>1231</v>
      </c>
      <c r="T71" s="20" t="s">
        <v>1232</v>
      </c>
      <c r="U71" s="20" t="s">
        <v>74</v>
      </c>
      <c r="V71" s="21" t="s">
        <v>1233</v>
      </c>
      <c r="W71" s="20">
        <v>994817543</v>
      </c>
      <c r="X71" s="22" t="s">
        <v>1234</v>
      </c>
      <c r="Y71" s="22" t="s">
        <v>1235</v>
      </c>
      <c r="Z71" s="20">
        <v>994817543</v>
      </c>
      <c r="AA71" s="21" t="s">
        <v>1236</v>
      </c>
      <c r="AB71" s="23"/>
      <c r="AC71" s="23" t="s">
        <v>1237</v>
      </c>
      <c r="AD71" s="23"/>
      <c r="AE71" s="23" t="s">
        <v>1238</v>
      </c>
      <c r="AF71" s="23"/>
      <c r="AG71" s="23"/>
      <c r="AH71" s="20" t="s">
        <v>77</v>
      </c>
      <c r="AI71" s="20"/>
      <c r="AJ71" s="20" t="s">
        <v>158</v>
      </c>
      <c r="AK71" s="20"/>
      <c r="AL71" s="20"/>
      <c r="AM71" s="24"/>
      <c r="AN71" s="20">
        <v>7</v>
      </c>
      <c r="AO71" s="25" t="s">
        <v>159</v>
      </c>
      <c r="AP71" s="25"/>
      <c r="AQ71" s="19" t="s">
        <v>108</v>
      </c>
      <c r="AR71" s="20" t="s">
        <v>179</v>
      </c>
      <c r="AS71" s="20" t="s">
        <v>85</v>
      </c>
      <c r="AT71" s="20" t="s">
        <v>110</v>
      </c>
      <c r="AU71" s="20" t="s">
        <v>161</v>
      </c>
      <c r="AV71" s="20" t="s">
        <v>1239</v>
      </c>
      <c r="AW71" s="20" t="s">
        <v>1240</v>
      </c>
      <c r="AX71" s="20" t="s">
        <v>1241</v>
      </c>
      <c r="AY71" s="19">
        <v>43720</v>
      </c>
      <c r="AZ71" s="20">
        <v>67</v>
      </c>
      <c r="BA71" s="20"/>
      <c r="BB71" s="24" t="s">
        <v>1242</v>
      </c>
      <c r="BC71" s="20"/>
      <c r="BD71" s="20"/>
      <c r="BE71" s="20"/>
      <c r="BF71" s="20"/>
      <c r="BG71" s="20"/>
      <c r="BH71" s="4"/>
      <c r="BI71" s="4"/>
    </row>
    <row r="72" spans="1:61" ht="47.25" customHeight="1">
      <c r="A72" s="2"/>
      <c r="B72" s="20">
        <v>67</v>
      </c>
      <c r="C72" s="26" t="s">
        <v>1243</v>
      </c>
      <c r="D72" s="19" t="s">
        <v>1244</v>
      </c>
      <c r="E72" s="19" t="s">
        <v>209</v>
      </c>
      <c r="F72" s="20" t="s">
        <v>635</v>
      </c>
      <c r="G72" s="19" t="s">
        <v>636</v>
      </c>
      <c r="H72" s="20" t="s">
        <v>636</v>
      </c>
      <c r="I72" s="20" t="s">
        <v>1245</v>
      </c>
      <c r="J72" s="20" t="s">
        <v>1246</v>
      </c>
      <c r="K72" s="19" t="s">
        <v>209</v>
      </c>
      <c r="L72" s="19" t="s">
        <v>635</v>
      </c>
      <c r="M72" s="19" t="s">
        <v>636</v>
      </c>
      <c r="N72" s="20" t="s">
        <v>636</v>
      </c>
      <c r="O72" s="20"/>
      <c r="P72" s="20" t="s">
        <v>1247</v>
      </c>
      <c r="Q72" s="20" t="s">
        <v>215</v>
      </c>
      <c r="R72" s="20" t="s">
        <v>1248</v>
      </c>
      <c r="S72" s="20" t="s">
        <v>1249</v>
      </c>
      <c r="T72" s="20" t="s">
        <v>1250</v>
      </c>
      <c r="U72" s="20" t="s">
        <v>74</v>
      </c>
      <c r="V72" s="21" t="s">
        <v>1251</v>
      </c>
      <c r="W72" s="20">
        <v>943180832</v>
      </c>
      <c r="X72" s="22" t="s">
        <v>1252</v>
      </c>
      <c r="Y72" s="22" t="s">
        <v>1253</v>
      </c>
      <c r="Z72" s="20">
        <v>999951264</v>
      </c>
      <c r="AA72" s="20"/>
      <c r="AB72" s="23" t="s">
        <v>1254</v>
      </c>
      <c r="AC72" s="23" t="s">
        <v>1255</v>
      </c>
      <c r="AD72" s="23"/>
      <c r="AE72" s="23"/>
      <c r="AF72" s="23"/>
      <c r="AG72" s="23"/>
      <c r="AH72" s="20" t="s">
        <v>77</v>
      </c>
      <c r="AI72" s="20"/>
      <c r="AJ72" s="20" t="s">
        <v>158</v>
      </c>
      <c r="AK72" s="20"/>
      <c r="AL72" s="20"/>
      <c r="AM72" s="24"/>
      <c r="AN72" s="20">
        <v>5</v>
      </c>
      <c r="AO72" s="25" t="s">
        <v>159</v>
      </c>
      <c r="AP72" s="25"/>
      <c r="AQ72" s="19" t="s">
        <v>108</v>
      </c>
      <c r="AR72" s="19" t="s">
        <v>82</v>
      </c>
      <c r="AS72" s="20" t="s">
        <v>85</v>
      </c>
      <c r="AT72" s="20" t="s">
        <v>135</v>
      </c>
      <c r="AU72" s="20" t="s">
        <v>852</v>
      </c>
      <c r="AV72" s="20" t="s">
        <v>1256</v>
      </c>
      <c r="AW72" s="20" t="s">
        <v>1257</v>
      </c>
      <c r="AX72" s="20" t="s">
        <v>1258</v>
      </c>
      <c r="AY72" s="19">
        <v>43720</v>
      </c>
      <c r="AZ72" s="20">
        <v>68</v>
      </c>
      <c r="BA72" s="20"/>
      <c r="BB72" s="24" t="s">
        <v>1259</v>
      </c>
      <c r="BC72" s="20"/>
      <c r="BD72" s="20"/>
      <c r="BE72" s="20"/>
      <c r="BF72" s="20"/>
      <c r="BG72" s="20"/>
      <c r="BH72" s="4"/>
      <c r="BI72" s="4"/>
    </row>
    <row r="73" spans="1:61" ht="47.25" customHeight="1">
      <c r="A73" s="2"/>
      <c r="B73" s="17">
        <v>68</v>
      </c>
      <c r="C73" s="26" t="s">
        <v>1260</v>
      </c>
      <c r="D73" s="19" t="s">
        <v>1261</v>
      </c>
      <c r="E73" s="20" t="s">
        <v>119</v>
      </c>
      <c r="F73" s="20" t="s">
        <v>1262</v>
      </c>
      <c r="G73" s="19" t="s">
        <v>1262</v>
      </c>
      <c r="H73" s="20" t="s">
        <v>1263</v>
      </c>
      <c r="I73" s="20" t="s">
        <v>1264</v>
      </c>
      <c r="J73" s="20" t="s">
        <v>1265</v>
      </c>
      <c r="K73" s="19" t="s">
        <v>119</v>
      </c>
      <c r="L73" s="20" t="s">
        <v>1262</v>
      </c>
      <c r="M73" s="19" t="s">
        <v>1262</v>
      </c>
      <c r="N73" s="20" t="s">
        <v>1263</v>
      </c>
      <c r="O73" s="20"/>
      <c r="P73" s="20" t="s">
        <v>1265</v>
      </c>
      <c r="Q73" s="20" t="s">
        <v>123</v>
      </c>
      <c r="R73" s="20" t="s">
        <v>1266</v>
      </c>
      <c r="S73" s="20" t="s">
        <v>1267</v>
      </c>
      <c r="T73" s="20" t="s">
        <v>1268</v>
      </c>
      <c r="U73" s="20" t="s">
        <v>74</v>
      </c>
      <c r="V73" s="21" t="s">
        <v>1269</v>
      </c>
      <c r="W73" s="20">
        <v>939292753</v>
      </c>
      <c r="X73" s="22" t="s">
        <v>1270</v>
      </c>
      <c r="Y73" s="22" t="s">
        <v>1271</v>
      </c>
      <c r="Z73" s="20">
        <v>939292753</v>
      </c>
      <c r="AA73" s="21"/>
      <c r="AB73" s="23" t="s">
        <v>1272</v>
      </c>
      <c r="AC73" s="23" t="s">
        <v>1273</v>
      </c>
      <c r="AD73" s="23"/>
      <c r="AE73" s="23"/>
      <c r="AF73" s="23"/>
      <c r="AG73" s="23"/>
      <c r="AH73" s="20" t="s">
        <v>77</v>
      </c>
      <c r="AI73" s="20">
        <v>1987</v>
      </c>
      <c r="AJ73" s="20" t="s">
        <v>78</v>
      </c>
      <c r="AK73" s="20" t="s">
        <v>79</v>
      </c>
      <c r="AL73" s="21" t="s">
        <v>1274</v>
      </c>
      <c r="AM73" s="24">
        <v>20525511538</v>
      </c>
      <c r="AN73" s="20">
        <v>5</v>
      </c>
      <c r="AO73" s="25" t="s">
        <v>80</v>
      </c>
      <c r="AP73" s="25" t="s">
        <v>81</v>
      </c>
      <c r="AQ73" s="19" t="s">
        <v>108</v>
      </c>
      <c r="AR73" s="20" t="s">
        <v>901</v>
      </c>
      <c r="AS73" s="20" t="s">
        <v>297</v>
      </c>
      <c r="AT73" s="20" t="s">
        <v>111</v>
      </c>
      <c r="AU73" s="20"/>
      <c r="AV73" s="20" t="s">
        <v>1275</v>
      </c>
      <c r="AW73" s="20" t="s">
        <v>1276</v>
      </c>
      <c r="AX73" s="20" t="s">
        <v>1277</v>
      </c>
      <c r="AY73" s="19">
        <v>43720</v>
      </c>
      <c r="AZ73" s="20">
        <v>69</v>
      </c>
      <c r="BA73" s="20"/>
      <c r="BB73" s="24" t="s">
        <v>1278</v>
      </c>
      <c r="BC73" s="20" t="s">
        <v>1279</v>
      </c>
      <c r="BD73" s="20"/>
      <c r="BE73" s="20"/>
      <c r="BF73" s="20"/>
      <c r="BG73" s="20"/>
      <c r="BH73" s="4"/>
      <c r="BI73" s="4"/>
    </row>
    <row r="74" spans="1:61" ht="47.25" customHeight="1">
      <c r="A74" s="2"/>
      <c r="B74" s="20">
        <v>69</v>
      </c>
      <c r="C74" s="26" t="s">
        <v>1280</v>
      </c>
      <c r="D74" s="19" t="s">
        <v>1281</v>
      </c>
      <c r="E74" s="19" t="s">
        <v>286</v>
      </c>
      <c r="F74" s="20" t="s">
        <v>287</v>
      </c>
      <c r="G74" s="19" t="s">
        <v>287</v>
      </c>
      <c r="H74" s="20" t="s">
        <v>1282</v>
      </c>
      <c r="I74" s="20" t="s">
        <v>1283</v>
      </c>
      <c r="J74" s="20" t="s">
        <v>1284</v>
      </c>
      <c r="K74" s="19" t="s">
        <v>286</v>
      </c>
      <c r="L74" s="19" t="s">
        <v>287</v>
      </c>
      <c r="M74" s="19" t="s">
        <v>287</v>
      </c>
      <c r="N74" s="20" t="s">
        <v>1282</v>
      </c>
      <c r="O74" s="20"/>
      <c r="P74" s="20" t="s">
        <v>1285</v>
      </c>
      <c r="Q74" s="20" t="s">
        <v>273</v>
      </c>
      <c r="R74" s="20" t="s">
        <v>1286</v>
      </c>
      <c r="S74" s="20" t="s">
        <v>1287</v>
      </c>
      <c r="T74" s="20" t="s">
        <v>1288</v>
      </c>
      <c r="U74" s="20" t="s">
        <v>74</v>
      </c>
      <c r="V74" s="21" t="s">
        <v>1289</v>
      </c>
      <c r="W74" s="20">
        <v>976538545</v>
      </c>
      <c r="X74" s="22" t="s">
        <v>1290</v>
      </c>
      <c r="Y74" s="22" t="s">
        <v>1290</v>
      </c>
      <c r="Z74" s="20">
        <v>976538545</v>
      </c>
      <c r="AA74" s="21" t="s">
        <v>1291</v>
      </c>
      <c r="AB74" s="23"/>
      <c r="AC74" s="23"/>
      <c r="AD74" s="23"/>
      <c r="AE74" s="23"/>
      <c r="AF74" s="23"/>
      <c r="AG74" s="23"/>
      <c r="AH74" s="20" t="s">
        <v>77</v>
      </c>
      <c r="AI74" s="20"/>
      <c r="AJ74" s="20" t="s">
        <v>78</v>
      </c>
      <c r="AK74" s="20" t="s">
        <v>79</v>
      </c>
      <c r="AL74" s="21" t="s">
        <v>1292</v>
      </c>
      <c r="AM74" s="24">
        <v>20494194491</v>
      </c>
      <c r="AN74" s="20">
        <v>7</v>
      </c>
      <c r="AO74" s="25" t="s">
        <v>80</v>
      </c>
      <c r="AP74" s="25" t="s">
        <v>81</v>
      </c>
      <c r="AQ74" s="19" t="s">
        <v>108</v>
      </c>
      <c r="AR74" s="20" t="s">
        <v>279</v>
      </c>
      <c r="AS74" s="20" t="s">
        <v>297</v>
      </c>
      <c r="AT74" s="20"/>
      <c r="AU74" s="20"/>
      <c r="AV74" s="20" t="s">
        <v>1293</v>
      </c>
      <c r="AW74" s="20" t="s">
        <v>1294</v>
      </c>
      <c r="AX74" s="20" t="s">
        <v>1295</v>
      </c>
      <c r="AY74" s="19">
        <v>43720</v>
      </c>
      <c r="AZ74" s="20">
        <v>70</v>
      </c>
      <c r="BA74" s="20"/>
      <c r="BB74" s="24" t="s">
        <v>1296</v>
      </c>
      <c r="BC74" s="20" t="s">
        <v>1297</v>
      </c>
      <c r="BD74" s="20"/>
      <c r="BE74" s="20"/>
      <c r="BF74" s="20"/>
      <c r="BG74" s="20"/>
      <c r="BH74" s="4"/>
      <c r="BI74" s="4"/>
    </row>
    <row r="75" spans="1:61" ht="47.25" customHeight="1">
      <c r="A75" s="2"/>
      <c r="B75" s="17">
        <v>70</v>
      </c>
      <c r="C75" s="26" t="s">
        <v>1298</v>
      </c>
      <c r="D75" s="19" t="s">
        <v>1299</v>
      </c>
      <c r="E75" s="19" t="s">
        <v>168</v>
      </c>
      <c r="F75" s="20" t="s">
        <v>169</v>
      </c>
      <c r="G75" s="19" t="s">
        <v>169</v>
      </c>
      <c r="H75" s="20" t="s">
        <v>1300</v>
      </c>
      <c r="I75" s="20"/>
      <c r="J75" s="20" t="s">
        <v>1301</v>
      </c>
      <c r="K75" s="19" t="s">
        <v>209</v>
      </c>
      <c r="L75" s="20" t="s">
        <v>1302</v>
      </c>
      <c r="M75" s="20" t="s">
        <v>1303</v>
      </c>
      <c r="N75" s="20" t="s">
        <v>1302</v>
      </c>
      <c r="O75" s="20"/>
      <c r="P75" s="20" t="s">
        <v>1304</v>
      </c>
      <c r="Q75" s="20" t="s">
        <v>215</v>
      </c>
      <c r="R75" s="20" t="s">
        <v>1305</v>
      </c>
      <c r="S75" s="20" t="s">
        <v>1306</v>
      </c>
      <c r="T75" s="20" t="s">
        <v>1307</v>
      </c>
      <c r="U75" s="20" t="s">
        <v>74</v>
      </c>
      <c r="V75" s="21" t="s">
        <v>1308</v>
      </c>
      <c r="W75" s="20">
        <v>973502738</v>
      </c>
      <c r="X75" s="22" t="s">
        <v>1309</v>
      </c>
      <c r="Y75" s="22" t="s">
        <v>1309</v>
      </c>
      <c r="Z75" s="20"/>
      <c r="AA75" s="21"/>
      <c r="AB75" s="23"/>
      <c r="AC75" s="23" t="s">
        <v>1310</v>
      </c>
      <c r="AD75" s="23"/>
      <c r="AE75" s="23"/>
      <c r="AF75" s="23"/>
      <c r="AG75" s="23"/>
      <c r="AH75" s="20" t="s">
        <v>77</v>
      </c>
      <c r="AI75" s="20"/>
      <c r="AJ75" s="20" t="s">
        <v>78</v>
      </c>
      <c r="AK75" s="20" t="s">
        <v>79</v>
      </c>
      <c r="AL75" s="21" t="s">
        <v>1311</v>
      </c>
      <c r="AM75" s="24">
        <v>20604510865</v>
      </c>
      <c r="AN75" s="20">
        <v>2</v>
      </c>
      <c r="AO75" s="25" t="s">
        <v>80</v>
      </c>
      <c r="AP75" s="25" t="s">
        <v>81</v>
      </c>
      <c r="AQ75" s="19" t="s">
        <v>108</v>
      </c>
      <c r="AR75" s="19" t="s">
        <v>160</v>
      </c>
      <c r="AS75" s="20" t="s">
        <v>135</v>
      </c>
      <c r="AT75" s="20" t="s">
        <v>161</v>
      </c>
      <c r="AU75" s="20" t="s">
        <v>202</v>
      </c>
      <c r="AV75" s="20" t="s">
        <v>1312</v>
      </c>
      <c r="AW75" s="20" t="s">
        <v>1313</v>
      </c>
      <c r="AX75" s="20" t="s">
        <v>1314</v>
      </c>
      <c r="AY75" s="19">
        <v>43724</v>
      </c>
      <c r="AZ75" s="20">
        <v>71</v>
      </c>
      <c r="BA75" s="20"/>
      <c r="BB75" s="24" t="s">
        <v>1315</v>
      </c>
      <c r="BC75" s="20" t="s">
        <v>1316</v>
      </c>
      <c r="BD75" s="20" t="s">
        <v>1317</v>
      </c>
      <c r="BE75" s="20"/>
      <c r="BF75" s="20"/>
      <c r="BG75" s="20"/>
      <c r="BH75" s="4"/>
      <c r="BI75" s="4"/>
    </row>
    <row r="76" spans="1:61" ht="47.25" customHeight="1">
      <c r="A76" s="2"/>
      <c r="B76" s="20">
        <v>71</v>
      </c>
      <c r="C76" s="26" t="s">
        <v>1318</v>
      </c>
      <c r="D76" s="19" t="s">
        <v>1319</v>
      </c>
      <c r="E76" s="19" t="s">
        <v>63</v>
      </c>
      <c r="F76" s="20" t="s">
        <v>64</v>
      </c>
      <c r="G76" s="19" t="s">
        <v>64</v>
      </c>
      <c r="H76" s="20" t="s">
        <v>64</v>
      </c>
      <c r="I76" s="20"/>
      <c r="J76" s="20" t="s">
        <v>1320</v>
      </c>
      <c r="K76" s="19" t="s">
        <v>63</v>
      </c>
      <c r="L76" s="19" t="s">
        <v>64</v>
      </c>
      <c r="M76" s="19" t="s">
        <v>64</v>
      </c>
      <c r="N76" s="20" t="s">
        <v>1321</v>
      </c>
      <c r="O76" s="20" t="s">
        <v>189</v>
      </c>
      <c r="P76" s="20" t="s">
        <v>1322</v>
      </c>
      <c r="Q76" s="20" t="s">
        <v>70</v>
      </c>
      <c r="R76" s="20" t="s">
        <v>1323</v>
      </c>
      <c r="S76" s="20" t="s">
        <v>1324</v>
      </c>
      <c r="T76" s="20" t="s">
        <v>1325</v>
      </c>
      <c r="U76" s="20" t="s">
        <v>74</v>
      </c>
      <c r="V76" s="21" t="s">
        <v>1326</v>
      </c>
      <c r="W76" s="20">
        <v>971372888</v>
      </c>
      <c r="X76" s="22" t="s">
        <v>1327</v>
      </c>
      <c r="Y76" s="22" t="s">
        <v>1328</v>
      </c>
      <c r="Z76" s="20" t="s">
        <v>1329</v>
      </c>
      <c r="AA76" s="21"/>
      <c r="AB76" s="23"/>
      <c r="AC76" s="23" t="s">
        <v>1330</v>
      </c>
      <c r="AD76" s="23"/>
      <c r="AE76" s="23"/>
      <c r="AF76" s="23"/>
      <c r="AG76" s="23"/>
      <c r="AH76" s="20" t="s">
        <v>77</v>
      </c>
      <c r="AI76" s="20"/>
      <c r="AJ76" s="20" t="s">
        <v>78</v>
      </c>
      <c r="AK76" s="20" t="s">
        <v>79</v>
      </c>
      <c r="AL76" s="21" t="s">
        <v>1331</v>
      </c>
      <c r="AM76" s="24">
        <v>20504374000</v>
      </c>
      <c r="AN76" s="20">
        <v>4</v>
      </c>
      <c r="AO76" s="25" t="s">
        <v>80</v>
      </c>
      <c r="AP76" s="25" t="s">
        <v>81</v>
      </c>
      <c r="AQ76" s="19" t="s">
        <v>108</v>
      </c>
      <c r="AR76" s="19" t="s">
        <v>160</v>
      </c>
      <c r="AS76" s="20" t="s">
        <v>298</v>
      </c>
      <c r="AT76" s="20" t="s">
        <v>1332</v>
      </c>
      <c r="AU76" s="20"/>
      <c r="AV76" s="20" t="s">
        <v>1333</v>
      </c>
      <c r="AW76" s="20" t="s">
        <v>1334</v>
      </c>
      <c r="AX76" s="20" t="s">
        <v>1335</v>
      </c>
      <c r="AY76" s="19">
        <v>43724</v>
      </c>
      <c r="AZ76" s="20">
        <v>72</v>
      </c>
      <c r="BA76" s="20"/>
      <c r="BB76" s="24" t="s">
        <v>1336</v>
      </c>
      <c r="BC76" s="20" t="s">
        <v>1337</v>
      </c>
      <c r="BD76" s="20"/>
      <c r="BE76" s="20"/>
      <c r="BF76" s="20"/>
      <c r="BG76" s="20"/>
      <c r="BH76" s="4"/>
      <c r="BI76" s="4"/>
    </row>
    <row r="77" spans="1:61" ht="47.25" customHeight="1">
      <c r="A77" s="2"/>
      <c r="B77" s="17">
        <v>72</v>
      </c>
      <c r="C77" s="26" t="s">
        <v>1338</v>
      </c>
      <c r="D77" s="19" t="s">
        <v>1339</v>
      </c>
      <c r="E77" s="19" t="s">
        <v>63</v>
      </c>
      <c r="F77" s="20" t="s">
        <v>64</v>
      </c>
      <c r="G77" s="19" t="s">
        <v>64</v>
      </c>
      <c r="H77" s="20" t="s">
        <v>270</v>
      </c>
      <c r="I77" s="20"/>
      <c r="J77" s="20" t="s">
        <v>1340</v>
      </c>
      <c r="K77" s="19" t="s">
        <v>63</v>
      </c>
      <c r="L77" s="19" t="s">
        <v>64</v>
      </c>
      <c r="M77" s="19" t="s">
        <v>64</v>
      </c>
      <c r="N77" s="20" t="s">
        <v>270</v>
      </c>
      <c r="O77" s="20" t="s">
        <v>272</v>
      </c>
      <c r="P77" s="20" t="s">
        <v>1341</v>
      </c>
      <c r="Q77" s="20" t="s">
        <v>273</v>
      </c>
      <c r="R77" s="20" t="s">
        <v>1342</v>
      </c>
      <c r="S77" s="20" t="s">
        <v>360</v>
      </c>
      <c r="T77" s="20" t="s">
        <v>1343</v>
      </c>
      <c r="U77" s="20" t="s">
        <v>74</v>
      </c>
      <c r="V77" s="21" t="s">
        <v>1344</v>
      </c>
      <c r="W77" s="20">
        <v>991855342</v>
      </c>
      <c r="X77" s="22" t="s">
        <v>1345</v>
      </c>
      <c r="Y77" s="22" t="s">
        <v>1346</v>
      </c>
      <c r="Z77" s="20">
        <v>991855342</v>
      </c>
      <c r="AA77" s="21"/>
      <c r="AB77" s="23"/>
      <c r="AC77" s="23" t="s">
        <v>1347</v>
      </c>
      <c r="AD77" s="23"/>
      <c r="AE77" s="23"/>
      <c r="AF77" s="23"/>
      <c r="AG77" s="23"/>
      <c r="AH77" s="20" t="s">
        <v>77</v>
      </c>
      <c r="AI77" s="20"/>
      <c r="AJ77" s="20" t="s">
        <v>158</v>
      </c>
      <c r="AK77" s="20"/>
      <c r="AL77" s="20"/>
      <c r="AM77" s="24"/>
      <c r="AN77" s="20">
        <v>6</v>
      </c>
      <c r="AO77" s="25" t="s">
        <v>159</v>
      </c>
      <c r="AP77" s="25"/>
      <c r="AQ77" s="20" t="s">
        <v>82</v>
      </c>
      <c r="AR77" s="20" t="s">
        <v>179</v>
      </c>
      <c r="AS77" s="20" t="s">
        <v>85</v>
      </c>
      <c r="AT77" s="20" t="s">
        <v>110</v>
      </c>
      <c r="AU77" s="20" t="s">
        <v>918</v>
      </c>
      <c r="AV77" s="20" t="s">
        <v>1348</v>
      </c>
      <c r="AW77" s="20" t="s">
        <v>1349</v>
      </c>
      <c r="AX77" s="20" t="s">
        <v>1350</v>
      </c>
      <c r="AY77" s="19">
        <v>43724</v>
      </c>
      <c r="AZ77" s="20">
        <v>73</v>
      </c>
      <c r="BA77" s="20"/>
      <c r="BB77" s="24" t="s">
        <v>1351</v>
      </c>
      <c r="BC77" s="20"/>
      <c r="BD77" s="20"/>
      <c r="BE77" s="20"/>
      <c r="BF77" s="20"/>
      <c r="BG77" s="20"/>
      <c r="BH77" s="4"/>
      <c r="BI77" s="4"/>
    </row>
    <row r="78" spans="1:61" ht="47.25" customHeight="1">
      <c r="A78" s="2"/>
      <c r="B78" s="20">
        <v>73</v>
      </c>
      <c r="C78" s="26" t="s">
        <v>1352</v>
      </c>
      <c r="D78" s="19" t="s">
        <v>1353</v>
      </c>
      <c r="E78" s="20" t="s">
        <v>119</v>
      </c>
      <c r="F78" s="20" t="s">
        <v>1354</v>
      </c>
      <c r="G78" s="19" t="s">
        <v>1355</v>
      </c>
      <c r="H78" s="20" t="s">
        <v>1356</v>
      </c>
      <c r="I78" s="20" t="s">
        <v>1356</v>
      </c>
      <c r="J78" s="20" t="s">
        <v>1357</v>
      </c>
      <c r="K78" s="19" t="s">
        <v>119</v>
      </c>
      <c r="L78" s="20" t="s">
        <v>1354</v>
      </c>
      <c r="M78" s="19" t="s">
        <v>1355</v>
      </c>
      <c r="N78" s="20" t="s">
        <v>1356</v>
      </c>
      <c r="O78" s="20"/>
      <c r="P78" s="20" t="s">
        <v>1357</v>
      </c>
      <c r="Q78" s="20" t="s">
        <v>123</v>
      </c>
      <c r="R78" s="20" t="s">
        <v>1358</v>
      </c>
      <c r="S78" s="20" t="s">
        <v>1359</v>
      </c>
      <c r="T78" s="20"/>
      <c r="U78" s="20" t="s">
        <v>1360</v>
      </c>
      <c r="V78" s="21" t="s">
        <v>1361</v>
      </c>
      <c r="W78" s="20" t="s">
        <v>1362</v>
      </c>
      <c r="X78" s="22" t="s">
        <v>1363</v>
      </c>
      <c r="Y78" s="22" t="s">
        <v>1364</v>
      </c>
      <c r="Z78" s="20"/>
      <c r="AA78" s="21"/>
      <c r="AB78" s="23" t="s">
        <v>1365</v>
      </c>
      <c r="AC78" s="23" t="s">
        <v>1366</v>
      </c>
      <c r="AD78" s="23"/>
      <c r="AE78" s="23"/>
      <c r="AF78" s="23"/>
      <c r="AG78" s="23"/>
      <c r="AH78" s="20" t="s">
        <v>77</v>
      </c>
      <c r="AI78" s="20"/>
      <c r="AJ78" s="20" t="s">
        <v>78</v>
      </c>
      <c r="AK78" s="20" t="s">
        <v>79</v>
      </c>
      <c r="AL78" s="21" t="s">
        <v>1367</v>
      </c>
      <c r="AM78" s="24">
        <v>20531792077</v>
      </c>
      <c r="AN78" s="20">
        <v>8</v>
      </c>
      <c r="AO78" s="25" t="s">
        <v>80</v>
      </c>
      <c r="AP78" s="25" t="s">
        <v>81</v>
      </c>
      <c r="AQ78" s="19" t="s">
        <v>108</v>
      </c>
      <c r="AR78" s="20" t="s">
        <v>83</v>
      </c>
      <c r="AS78" s="20" t="s">
        <v>110</v>
      </c>
      <c r="AT78" s="20" t="s">
        <v>111</v>
      </c>
      <c r="AU78" s="20" t="s">
        <v>1368</v>
      </c>
      <c r="AV78" s="20" t="s">
        <v>1369</v>
      </c>
      <c r="AW78" s="20" t="s">
        <v>1370</v>
      </c>
      <c r="AX78" s="20" t="s">
        <v>1371</v>
      </c>
      <c r="AY78" s="19">
        <v>43724</v>
      </c>
      <c r="AZ78" s="20">
        <v>74</v>
      </c>
      <c r="BA78" s="20"/>
      <c r="BB78" s="24" t="s">
        <v>1372</v>
      </c>
      <c r="BC78" s="20" t="s">
        <v>1373</v>
      </c>
      <c r="BD78" s="20"/>
      <c r="BE78" s="20"/>
      <c r="BF78" s="20"/>
      <c r="BG78" s="20"/>
      <c r="BH78" s="4"/>
      <c r="BI78" s="4"/>
    </row>
    <row r="79" spans="1:61" ht="47.25" customHeight="1">
      <c r="A79" s="2"/>
      <c r="B79" s="17">
        <v>74</v>
      </c>
      <c r="C79" s="26" t="s">
        <v>1374</v>
      </c>
      <c r="D79" s="19" t="s">
        <v>1375</v>
      </c>
      <c r="E79" s="19" t="s">
        <v>168</v>
      </c>
      <c r="F79" s="20" t="s">
        <v>532</v>
      </c>
      <c r="G79" s="19" t="s">
        <v>533</v>
      </c>
      <c r="H79" s="20" t="s">
        <v>1376</v>
      </c>
      <c r="I79" s="20"/>
      <c r="J79" s="20" t="s">
        <v>1377</v>
      </c>
      <c r="K79" s="19" t="s">
        <v>168</v>
      </c>
      <c r="L79" s="20" t="s">
        <v>532</v>
      </c>
      <c r="M79" s="19" t="s">
        <v>533</v>
      </c>
      <c r="N79" s="20" t="s">
        <v>1376</v>
      </c>
      <c r="O79" s="20"/>
      <c r="P79" s="20" t="s">
        <v>1377</v>
      </c>
      <c r="Q79" s="20" t="s">
        <v>172</v>
      </c>
      <c r="R79" s="20" t="s">
        <v>1378</v>
      </c>
      <c r="S79" s="20" t="s">
        <v>1379</v>
      </c>
      <c r="T79" s="20" t="s">
        <v>1380</v>
      </c>
      <c r="U79" s="20" t="s">
        <v>74</v>
      </c>
      <c r="V79" s="21" t="s">
        <v>1381</v>
      </c>
      <c r="W79" s="20">
        <v>964734307</v>
      </c>
      <c r="X79" s="22" t="s">
        <v>1382</v>
      </c>
      <c r="Y79" s="22" t="s">
        <v>1383</v>
      </c>
      <c r="Z79" s="20"/>
      <c r="AA79" s="20"/>
      <c r="AB79" s="23"/>
      <c r="AC79" s="23" t="s">
        <v>1384</v>
      </c>
      <c r="AD79" s="23"/>
      <c r="AE79" s="23"/>
      <c r="AF79" s="23"/>
      <c r="AG79" s="23"/>
      <c r="AH79" s="20" t="s">
        <v>77</v>
      </c>
      <c r="AI79" s="20"/>
      <c r="AJ79" s="20" t="s">
        <v>158</v>
      </c>
      <c r="AK79" s="20"/>
      <c r="AL79" s="20"/>
      <c r="AM79" s="24"/>
      <c r="AN79" s="20">
        <v>3</v>
      </c>
      <c r="AO79" s="25" t="s">
        <v>159</v>
      </c>
      <c r="AP79" s="25"/>
      <c r="AQ79" s="20" t="s">
        <v>279</v>
      </c>
      <c r="AR79" s="20" t="s">
        <v>83</v>
      </c>
      <c r="AS79" s="20" t="s">
        <v>1385</v>
      </c>
      <c r="AT79" s="20"/>
      <c r="AU79" s="20"/>
      <c r="AV79" s="20" t="s">
        <v>1386</v>
      </c>
      <c r="AW79" s="20" t="s">
        <v>545</v>
      </c>
      <c r="AX79" s="20" t="s">
        <v>1387</v>
      </c>
      <c r="AY79" s="19">
        <v>43728</v>
      </c>
      <c r="AZ79" s="20">
        <v>75</v>
      </c>
      <c r="BA79" s="20"/>
      <c r="BB79" s="24" t="s">
        <v>1388</v>
      </c>
      <c r="BC79" s="20"/>
      <c r="BD79" s="20" t="s">
        <v>1389</v>
      </c>
      <c r="BE79" s="20"/>
      <c r="BF79" s="20"/>
      <c r="BG79" s="20"/>
      <c r="BH79" s="4"/>
      <c r="BI79" s="4"/>
    </row>
    <row r="80" spans="1:61" ht="47.25" customHeight="1">
      <c r="A80" s="2"/>
      <c r="B80" s="20">
        <v>75</v>
      </c>
      <c r="C80" s="26" t="s">
        <v>1390</v>
      </c>
      <c r="D80" s="19" t="s">
        <v>1391</v>
      </c>
      <c r="E80" s="19" t="s">
        <v>63</v>
      </c>
      <c r="F80" s="20" t="s">
        <v>64</v>
      </c>
      <c r="G80" s="19" t="s">
        <v>64</v>
      </c>
      <c r="H80" s="20" t="s">
        <v>704</v>
      </c>
      <c r="I80" s="20"/>
      <c r="J80" s="20" t="s">
        <v>1392</v>
      </c>
      <c r="K80" s="19" t="s">
        <v>63</v>
      </c>
      <c r="L80" s="19" t="s">
        <v>64</v>
      </c>
      <c r="M80" s="19" t="s">
        <v>64</v>
      </c>
      <c r="N80" s="20" t="s">
        <v>704</v>
      </c>
      <c r="O80" s="20" t="s">
        <v>236</v>
      </c>
      <c r="P80" s="20" t="s">
        <v>1393</v>
      </c>
      <c r="Q80" s="20" t="s">
        <v>172</v>
      </c>
      <c r="R80" s="20" t="s">
        <v>409</v>
      </c>
      <c r="S80" s="20" t="s">
        <v>1394</v>
      </c>
      <c r="T80" s="20" t="s">
        <v>1395</v>
      </c>
      <c r="U80" s="20" t="s">
        <v>74</v>
      </c>
      <c r="V80" s="21" t="s">
        <v>1396</v>
      </c>
      <c r="W80" s="20">
        <v>965931711</v>
      </c>
      <c r="X80" s="22" t="s">
        <v>1397</v>
      </c>
      <c r="Y80" s="22" t="s">
        <v>1398</v>
      </c>
      <c r="Z80" s="20"/>
      <c r="AA80" s="20"/>
      <c r="AB80" s="23"/>
      <c r="AC80" s="23" t="s">
        <v>1399</v>
      </c>
      <c r="AD80" s="23"/>
      <c r="AE80" s="23"/>
      <c r="AF80" s="23"/>
      <c r="AG80" s="23" t="s">
        <v>1400</v>
      </c>
      <c r="AH80" s="20" t="s">
        <v>77</v>
      </c>
      <c r="AI80" s="20"/>
      <c r="AJ80" s="20" t="s">
        <v>158</v>
      </c>
      <c r="AK80" s="20"/>
      <c r="AL80" s="20"/>
      <c r="AM80" s="24"/>
      <c r="AN80" s="20">
        <v>10</v>
      </c>
      <c r="AO80" s="25" t="s">
        <v>159</v>
      </c>
      <c r="AP80" s="25"/>
      <c r="AQ80" s="19" t="s">
        <v>108</v>
      </c>
      <c r="AR80" s="20" t="s">
        <v>279</v>
      </c>
      <c r="AS80" s="20" t="s">
        <v>85</v>
      </c>
      <c r="AT80" s="20" t="s">
        <v>110</v>
      </c>
      <c r="AU80" s="20" t="s">
        <v>161</v>
      </c>
      <c r="AV80" s="20" t="s">
        <v>1401</v>
      </c>
      <c r="AW80" s="20" t="s">
        <v>1402</v>
      </c>
      <c r="AX80" s="20" t="s">
        <v>1403</v>
      </c>
      <c r="AY80" s="19">
        <v>43728</v>
      </c>
      <c r="AZ80" s="20">
        <v>76</v>
      </c>
      <c r="BA80" s="20"/>
      <c r="BB80" s="24" t="s">
        <v>1404</v>
      </c>
      <c r="BC80" s="20"/>
      <c r="BD80" s="20"/>
      <c r="BE80" s="20"/>
      <c r="BF80" s="20"/>
      <c r="BG80" s="20"/>
      <c r="BH80" s="4"/>
      <c r="BI80" s="4"/>
    </row>
    <row r="81" spans="1:61" ht="47.25" customHeight="1">
      <c r="A81" s="2"/>
      <c r="B81" s="17">
        <v>76</v>
      </c>
      <c r="C81" s="26" t="s">
        <v>1405</v>
      </c>
      <c r="D81" s="19" t="s">
        <v>1406</v>
      </c>
      <c r="E81" s="19" t="s">
        <v>63</v>
      </c>
      <c r="F81" s="20" t="s">
        <v>95</v>
      </c>
      <c r="G81" s="19" t="s">
        <v>95</v>
      </c>
      <c r="H81" s="20" t="s">
        <v>95</v>
      </c>
      <c r="I81" s="20"/>
      <c r="J81" s="20" t="s">
        <v>1407</v>
      </c>
      <c r="K81" s="19" t="s">
        <v>63</v>
      </c>
      <c r="L81" s="20" t="s">
        <v>95</v>
      </c>
      <c r="M81" s="19" t="s">
        <v>95</v>
      </c>
      <c r="N81" s="20" t="s">
        <v>95</v>
      </c>
      <c r="O81" s="20" t="s">
        <v>95</v>
      </c>
      <c r="P81" s="20" t="s">
        <v>1408</v>
      </c>
      <c r="Q81" s="20" t="s">
        <v>70</v>
      </c>
      <c r="R81" s="20" t="s">
        <v>1409</v>
      </c>
      <c r="S81" s="20" t="s">
        <v>1410</v>
      </c>
      <c r="T81" s="20" t="s">
        <v>1411</v>
      </c>
      <c r="U81" s="20" t="s">
        <v>74</v>
      </c>
      <c r="V81" s="21" t="s">
        <v>1412</v>
      </c>
      <c r="W81" s="20">
        <v>958852858</v>
      </c>
      <c r="X81" s="22" t="s">
        <v>1413</v>
      </c>
      <c r="Y81" s="22" t="s">
        <v>1414</v>
      </c>
      <c r="Z81" s="20"/>
      <c r="AA81" s="20"/>
      <c r="AB81" s="23"/>
      <c r="AC81" s="23" t="s">
        <v>1415</v>
      </c>
      <c r="AD81" s="23"/>
      <c r="AE81" s="23"/>
      <c r="AF81" s="23"/>
      <c r="AG81" s="23"/>
      <c r="AH81" s="20" t="s">
        <v>77</v>
      </c>
      <c r="AI81" s="20"/>
      <c r="AJ81" s="20" t="s">
        <v>158</v>
      </c>
      <c r="AK81" s="20"/>
      <c r="AL81" s="20"/>
      <c r="AM81" s="24"/>
      <c r="AN81" s="20">
        <v>4</v>
      </c>
      <c r="AO81" s="25" t="s">
        <v>159</v>
      </c>
      <c r="AP81" s="25"/>
      <c r="AQ81" s="19" t="s">
        <v>108</v>
      </c>
      <c r="AR81" s="20" t="s">
        <v>83</v>
      </c>
      <c r="AS81" s="20" t="s">
        <v>110</v>
      </c>
      <c r="AT81" s="20" t="s">
        <v>161</v>
      </c>
      <c r="AU81" s="20"/>
      <c r="AV81" s="20" t="s">
        <v>1416</v>
      </c>
      <c r="AW81" s="20" t="s">
        <v>1417</v>
      </c>
      <c r="AX81" s="20" t="s">
        <v>1418</v>
      </c>
      <c r="AY81" s="19">
        <v>43728</v>
      </c>
      <c r="AZ81" s="20">
        <v>77</v>
      </c>
      <c r="BA81" s="20"/>
      <c r="BB81" s="24" t="s">
        <v>1419</v>
      </c>
      <c r="BC81" s="20"/>
      <c r="BD81" s="20"/>
      <c r="BE81" s="20"/>
      <c r="BF81" s="20"/>
      <c r="BG81" s="20"/>
      <c r="BH81" s="4"/>
      <c r="BI81" s="4"/>
    </row>
    <row r="82" spans="1:61" ht="47.25" customHeight="1">
      <c r="A82" s="2"/>
      <c r="B82" s="20">
        <v>77</v>
      </c>
      <c r="C82" s="26" t="s">
        <v>1420</v>
      </c>
      <c r="D82" s="19" t="s">
        <v>1421</v>
      </c>
      <c r="E82" s="19" t="s">
        <v>63</v>
      </c>
      <c r="F82" s="20" t="s">
        <v>64</v>
      </c>
      <c r="G82" s="19" t="s">
        <v>64</v>
      </c>
      <c r="H82" s="20" t="s">
        <v>1196</v>
      </c>
      <c r="I82" s="20"/>
      <c r="J82" s="20" t="s">
        <v>1422</v>
      </c>
      <c r="K82" s="19" t="s">
        <v>63</v>
      </c>
      <c r="L82" s="19" t="s">
        <v>64</v>
      </c>
      <c r="M82" s="19" t="s">
        <v>64</v>
      </c>
      <c r="N82" s="20" t="s">
        <v>1196</v>
      </c>
      <c r="O82" s="20" t="s">
        <v>236</v>
      </c>
      <c r="P82" s="20" t="s">
        <v>1423</v>
      </c>
      <c r="Q82" s="20" t="s">
        <v>172</v>
      </c>
      <c r="R82" s="20" t="s">
        <v>1424</v>
      </c>
      <c r="S82" s="20" t="s">
        <v>1425</v>
      </c>
      <c r="T82" s="20" t="s">
        <v>1426</v>
      </c>
      <c r="U82" s="20" t="s">
        <v>74</v>
      </c>
      <c r="V82" s="21" t="s">
        <v>1427</v>
      </c>
      <c r="W82" s="20">
        <v>945450488</v>
      </c>
      <c r="X82" s="22" t="s">
        <v>1428</v>
      </c>
      <c r="Y82" s="22" t="s">
        <v>1429</v>
      </c>
      <c r="Z82" s="20"/>
      <c r="AA82" s="20"/>
      <c r="AB82" s="23"/>
      <c r="AC82" s="23" t="s">
        <v>1430</v>
      </c>
      <c r="AD82" s="23"/>
      <c r="AE82" s="23"/>
      <c r="AF82" s="23"/>
      <c r="AG82" s="23"/>
      <c r="AH82" s="20" t="s">
        <v>77</v>
      </c>
      <c r="AI82" s="20"/>
      <c r="AJ82" s="20" t="s">
        <v>158</v>
      </c>
      <c r="AK82" s="20"/>
      <c r="AL82" s="20"/>
      <c r="AM82" s="24"/>
      <c r="AN82" s="20">
        <v>10</v>
      </c>
      <c r="AO82" s="25" t="s">
        <v>159</v>
      </c>
      <c r="AP82" s="25"/>
      <c r="AQ82" s="19" t="s">
        <v>108</v>
      </c>
      <c r="AR82" s="20" t="s">
        <v>83</v>
      </c>
      <c r="AS82" s="20" t="s">
        <v>84</v>
      </c>
      <c r="AT82" s="20" t="s">
        <v>297</v>
      </c>
      <c r="AU82" s="20" t="s">
        <v>1431</v>
      </c>
      <c r="AV82" s="20" t="s">
        <v>1432</v>
      </c>
      <c r="AW82" s="20" t="s">
        <v>1433</v>
      </c>
      <c r="AX82" s="20" t="s">
        <v>1434</v>
      </c>
      <c r="AY82" s="19">
        <v>43728</v>
      </c>
      <c r="AZ82" s="20">
        <v>78</v>
      </c>
      <c r="BA82" s="20"/>
      <c r="BB82" s="24" t="s">
        <v>1435</v>
      </c>
      <c r="BC82" s="20"/>
      <c r="BD82" s="20"/>
      <c r="BE82" s="20"/>
      <c r="BF82" s="20"/>
      <c r="BG82" s="20"/>
      <c r="BH82" s="4"/>
      <c r="BI82" s="4"/>
    </row>
    <row r="83" spans="1:61" ht="47.25" customHeight="1">
      <c r="A83" s="2"/>
      <c r="B83" s="17">
        <v>78</v>
      </c>
      <c r="C83" s="26" t="s">
        <v>1436</v>
      </c>
      <c r="D83" s="19" t="s">
        <v>1437</v>
      </c>
      <c r="E83" s="20" t="s">
        <v>119</v>
      </c>
      <c r="F83" s="20" t="s">
        <v>1354</v>
      </c>
      <c r="G83" s="19" t="s">
        <v>1438</v>
      </c>
      <c r="H83" s="20" t="s">
        <v>1438</v>
      </c>
      <c r="I83" s="20"/>
      <c r="J83" s="20" t="s">
        <v>1439</v>
      </c>
      <c r="K83" s="19" t="s">
        <v>119</v>
      </c>
      <c r="L83" s="20" t="s">
        <v>1354</v>
      </c>
      <c r="M83" s="19" t="s">
        <v>1438</v>
      </c>
      <c r="N83" s="20" t="s">
        <v>1438</v>
      </c>
      <c r="O83" s="20"/>
      <c r="P83" s="20" t="s">
        <v>1440</v>
      </c>
      <c r="Q83" s="20" t="s">
        <v>123</v>
      </c>
      <c r="R83" s="20" t="s">
        <v>1441</v>
      </c>
      <c r="S83" s="20" t="s">
        <v>1442</v>
      </c>
      <c r="T83" s="20" t="s">
        <v>1443</v>
      </c>
      <c r="U83" s="20" t="s">
        <v>74</v>
      </c>
      <c r="V83" s="21" t="s">
        <v>1444</v>
      </c>
      <c r="W83" s="20" t="s">
        <v>1445</v>
      </c>
      <c r="X83" s="22" t="s">
        <v>1446</v>
      </c>
      <c r="Y83" s="22" t="s">
        <v>1447</v>
      </c>
      <c r="Z83" s="20"/>
      <c r="AA83" s="20"/>
      <c r="AB83" s="23"/>
      <c r="AC83" s="23" t="s">
        <v>1448</v>
      </c>
      <c r="AD83" s="23"/>
      <c r="AE83" s="23"/>
      <c r="AF83" s="23"/>
      <c r="AG83" s="23"/>
      <c r="AH83" s="20" t="s">
        <v>77</v>
      </c>
      <c r="AI83" s="20"/>
      <c r="AJ83" s="20" t="s">
        <v>78</v>
      </c>
      <c r="AK83" s="20" t="s">
        <v>79</v>
      </c>
      <c r="AL83" s="21" t="s">
        <v>1449</v>
      </c>
      <c r="AM83" s="24">
        <v>20530815413</v>
      </c>
      <c r="AN83" s="20">
        <v>3</v>
      </c>
      <c r="AO83" s="25" t="s">
        <v>80</v>
      </c>
      <c r="AP83" s="25" t="s">
        <v>134</v>
      </c>
      <c r="AQ83" s="20" t="s">
        <v>279</v>
      </c>
      <c r="AR83" s="20" t="s">
        <v>83</v>
      </c>
      <c r="AS83" s="20" t="s">
        <v>135</v>
      </c>
      <c r="AT83" s="20" t="s">
        <v>180</v>
      </c>
      <c r="AU83" s="20" t="s">
        <v>1450</v>
      </c>
      <c r="AV83" s="20" t="s">
        <v>1451</v>
      </c>
      <c r="AW83" s="20" t="s">
        <v>1452</v>
      </c>
      <c r="AX83" s="20" t="s">
        <v>1453</v>
      </c>
      <c r="AY83" s="19">
        <v>43728</v>
      </c>
      <c r="AZ83" s="20">
        <v>79</v>
      </c>
      <c r="BA83" s="20"/>
      <c r="BB83" s="24" t="s">
        <v>1454</v>
      </c>
      <c r="BC83" s="20" t="s">
        <v>1455</v>
      </c>
      <c r="BD83" s="20"/>
      <c r="BE83" s="20"/>
      <c r="BF83" s="20"/>
      <c r="BG83" s="20"/>
      <c r="BH83" s="4"/>
      <c r="BI83" s="4"/>
    </row>
    <row r="84" spans="1:61" ht="47.25" customHeight="1">
      <c r="A84" s="2"/>
      <c r="B84" s="20">
        <v>79</v>
      </c>
      <c r="C84" s="26" t="s">
        <v>1456</v>
      </c>
      <c r="D84" s="19" t="s">
        <v>1457</v>
      </c>
      <c r="E84" s="19" t="s">
        <v>286</v>
      </c>
      <c r="F84" s="20" t="s">
        <v>287</v>
      </c>
      <c r="G84" s="19" t="s">
        <v>287</v>
      </c>
      <c r="H84" s="20" t="s">
        <v>390</v>
      </c>
      <c r="I84" s="20" t="s">
        <v>1458</v>
      </c>
      <c r="J84" s="20" t="s">
        <v>1459</v>
      </c>
      <c r="K84" s="19" t="s">
        <v>286</v>
      </c>
      <c r="L84" s="19" t="s">
        <v>287</v>
      </c>
      <c r="M84" s="19" t="s">
        <v>287</v>
      </c>
      <c r="N84" s="20" t="s">
        <v>390</v>
      </c>
      <c r="O84" s="20"/>
      <c r="P84" s="20" t="s">
        <v>1460</v>
      </c>
      <c r="Q84" s="20" t="s">
        <v>273</v>
      </c>
      <c r="R84" s="20" t="s">
        <v>1461</v>
      </c>
      <c r="S84" s="20" t="s">
        <v>1462</v>
      </c>
      <c r="T84" s="20" t="s">
        <v>1463</v>
      </c>
      <c r="U84" s="20" t="s">
        <v>74</v>
      </c>
      <c r="V84" s="21" t="s">
        <v>1464</v>
      </c>
      <c r="W84" s="20" t="s">
        <v>1465</v>
      </c>
      <c r="X84" s="22" t="s">
        <v>1466</v>
      </c>
      <c r="Y84" s="22" t="s">
        <v>1467</v>
      </c>
      <c r="Z84" s="20" t="s">
        <v>1468</v>
      </c>
      <c r="AA84" s="20"/>
      <c r="AB84" s="23"/>
      <c r="AC84" s="23" t="s">
        <v>1469</v>
      </c>
      <c r="AD84" s="23"/>
      <c r="AE84" s="23"/>
      <c r="AF84" s="23" t="s">
        <v>1470</v>
      </c>
      <c r="AG84" s="23"/>
      <c r="AH84" s="20" t="s">
        <v>77</v>
      </c>
      <c r="AI84" s="20"/>
      <c r="AJ84" s="20" t="s">
        <v>158</v>
      </c>
      <c r="AK84" s="20"/>
      <c r="AL84" s="20"/>
      <c r="AM84" s="24"/>
      <c r="AN84" s="20">
        <v>6</v>
      </c>
      <c r="AO84" s="25" t="s">
        <v>159</v>
      </c>
      <c r="AP84" s="25"/>
      <c r="AQ84" s="20" t="s">
        <v>82</v>
      </c>
      <c r="AR84" s="20" t="s">
        <v>83</v>
      </c>
      <c r="AS84" s="20" t="s">
        <v>85</v>
      </c>
      <c r="AT84" s="20" t="s">
        <v>298</v>
      </c>
      <c r="AU84" s="20" t="s">
        <v>161</v>
      </c>
      <c r="AV84" s="20" t="s">
        <v>1471</v>
      </c>
      <c r="AW84" s="20" t="s">
        <v>1472</v>
      </c>
      <c r="AX84" s="20" t="s">
        <v>1473</v>
      </c>
      <c r="AY84" s="19">
        <v>43728</v>
      </c>
      <c r="AZ84" s="20">
        <v>80</v>
      </c>
      <c r="BA84" s="20"/>
      <c r="BB84" s="24" t="s">
        <v>1474</v>
      </c>
      <c r="BC84" s="20"/>
      <c r="BD84" s="20"/>
      <c r="BE84" s="20"/>
      <c r="BF84" s="20"/>
      <c r="BG84" s="20"/>
      <c r="BH84" s="4"/>
      <c r="BI84" s="4"/>
    </row>
    <row r="85" spans="1:61" ht="47.25" customHeight="1">
      <c r="A85" s="2"/>
      <c r="B85" s="17">
        <v>80</v>
      </c>
      <c r="C85" s="26" t="s">
        <v>1475</v>
      </c>
      <c r="D85" s="19" t="s">
        <v>1476</v>
      </c>
      <c r="E85" s="19" t="s">
        <v>63</v>
      </c>
      <c r="F85" s="20" t="s">
        <v>64</v>
      </c>
      <c r="G85" s="19" t="s">
        <v>1477</v>
      </c>
      <c r="H85" s="20" t="s">
        <v>441</v>
      </c>
      <c r="I85" s="20"/>
      <c r="J85" s="20" t="s">
        <v>1478</v>
      </c>
      <c r="K85" s="19" t="s">
        <v>63</v>
      </c>
      <c r="L85" s="19" t="s">
        <v>64</v>
      </c>
      <c r="M85" s="19" t="s">
        <v>1477</v>
      </c>
      <c r="N85" s="20" t="s">
        <v>441</v>
      </c>
      <c r="O85" s="20" t="s">
        <v>189</v>
      </c>
      <c r="P85" s="20" t="s">
        <v>1479</v>
      </c>
      <c r="Q85" s="20" t="s">
        <v>70</v>
      </c>
      <c r="R85" s="20" t="s">
        <v>1480</v>
      </c>
      <c r="S85" s="20" t="s">
        <v>1481</v>
      </c>
      <c r="T85" s="20" t="s">
        <v>1482</v>
      </c>
      <c r="U85" s="20" t="s">
        <v>74</v>
      </c>
      <c r="V85" s="21" t="s">
        <v>1483</v>
      </c>
      <c r="W85" s="20" t="s">
        <v>1484</v>
      </c>
      <c r="X85" s="22" t="s">
        <v>1485</v>
      </c>
      <c r="Y85" s="22" t="s">
        <v>1486</v>
      </c>
      <c r="Z85" s="20" t="s">
        <v>1487</v>
      </c>
      <c r="AA85" s="20"/>
      <c r="AB85" s="23"/>
      <c r="AC85" s="23" t="s">
        <v>1488</v>
      </c>
      <c r="AD85" s="23" t="s">
        <v>1489</v>
      </c>
      <c r="AE85" s="23"/>
      <c r="AF85" s="23" t="s">
        <v>1490</v>
      </c>
      <c r="AG85" s="23" t="s">
        <v>1491</v>
      </c>
      <c r="AH85" s="20" t="s">
        <v>77</v>
      </c>
      <c r="AI85" s="20"/>
      <c r="AJ85" s="20" t="s">
        <v>78</v>
      </c>
      <c r="AK85" s="20" t="s">
        <v>79</v>
      </c>
      <c r="AL85" s="21" t="s">
        <v>1492</v>
      </c>
      <c r="AM85" s="24">
        <v>20154832883</v>
      </c>
      <c r="AN85" s="20">
        <v>4</v>
      </c>
      <c r="AO85" s="25" t="s">
        <v>80</v>
      </c>
      <c r="AP85" s="25" t="s">
        <v>81</v>
      </c>
      <c r="AQ85" s="19" t="s">
        <v>108</v>
      </c>
      <c r="AR85" s="20" t="s">
        <v>279</v>
      </c>
      <c r="AS85" s="20" t="s">
        <v>297</v>
      </c>
      <c r="AT85" s="20" t="s">
        <v>111</v>
      </c>
      <c r="AU85" s="20" t="s">
        <v>506</v>
      </c>
      <c r="AV85" s="20" t="s">
        <v>1493</v>
      </c>
      <c r="AW85" s="20" t="s">
        <v>1494</v>
      </c>
      <c r="AX85" s="20" t="s">
        <v>1495</v>
      </c>
      <c r="AY85" s="19">
        <v>43728</v>
      </c>
      <c r="AZ85" s="20">
        <v>81</v>
      </c>
      <c r="BA85" s="20"/>
      <c r="BB85" s="24" t="s">
        <v>1496</v>
      </c>
      <c r="BC85" s="20" t="s">
        <v>1497</v>
      </c>
      <c r="BD85" s="20"/>
      <c r="BE85" s="20"/>
      <c r="BF85" s="20"/>
      <c r="BG85" s="20"/>
      <c r="BH85" s="4"/>
      <c r="BI85" s="4"/>
    </row>
    <row r="86" spans="1:61" ht="47.25" customHeight="1">
      <c r="A86" s="2"/>
      <c r="B86" s="20">
        <v>81</v>
      </c>
      <c r="C86" s="30" t="s">
        <v>1498</v>
      </c>
      <c r="D86" s="20" t="s">
        <v>1499</v>
      </c>
      <c r="E86" s="19" t="s">
        <v>63</v>
      </c>
      <c r="F86" s="20" t="s">
        <v>64</v>
      </c>
      <c r="G86" s="20" t="s">
        <v>64</v>
      </c>
      <c r="H86" s="20" t="s">
        <v>1134</v>
      </c>
      <c r="I86" s="20"/>
      <c r="J86" s="20" t="s">
        <v>1500</v>
      </c>
      <c r="K86" s="19" t="s">
        <v>63</v>
      </c>
      <c r="L86" s="19" t="s">
        <v>64</v>
      </c>
      <c r="M86" s="20" t="s">
        <v>64</v>
      </c>
      <c r="N86" s="20" t="s">
        <v>1134</v>
      </c>
      <c r="O86" s="20" t="s">
        <v>189</v>
      </c>
      <c r="P86" s="20" t="s">
        <v>1500</v>
      </c>
      <c r="Q86" s="20" t="s">
        <v>70</v>
      </c>
      <c r="R86" s="20" t="s">
        <v>1501</v>
      </c>
      <c r="S86" s="20" t="s">
        <v>1502</v>
      </c>
      <c r="T86" s="20" t="s">
        <v>1503</v>
      </c>
      <c r="U86" s="20" t="s">
        <v>74</v>
      </c>
      <c r="V86" s="21" t="s">
        <v>1504</v>
      </c>
      <c r="W86" s="20">
        <v>997042672</v>
      </c>
      <c r="X86" s="22" t="s">
        <v>1505</v>
      </c>
      <c r="Y86" s="22" t="s">
        <v>1506</v>
      </c>
      <c r="Z86" s="20"/>
      <c r="AA86" s="27"/>
      <c r="AB86" s="23"/>
      <c r="AC86" s="23" t="s">
        <v>1507</v>
      </c>
      <c r="AD86" s="23" t="s">
        <v>1508</v>
      </c>
      <c r="AE86" s="23"/>
      <c r="AF86" s="23" t="s">
        <v>1509</v>
      </c>
      <c r="AG86" s="23" t="s">
        <v>1510</v>
      </c>
      <c r="AH86" s="20" t="s">
        <v>77</v>
      </c>
      <c r="AI86" s="20">
        <v>2007</v>
      </c>
      <c r="AJ86" s="20" t="s">
        <v>158</v>
      </c>
      <c r="AK86" s="20"/>
      <c r="AL86" s="20"/>
      <c r="AM86" s="24"/>
      <c r="AN86" s="20">
        <v>8</v>
      </c>
      <c r="AO86" s="25" t="s">
        <v>159</v>
      </c>
      <c r="AP86" s="25"/>
      <c r="AQ86" s="20" t="s">
        <v>901</v>
      </c>
      <c r="AR86" s="20" t="s">
        <v>279</v>
      </c>
      <c r="AS86" s="20" t="s">
        <v>111</v>
      </c>
      <c r="AT86" s="20" t="s">
        <v>161</v>
      </c>
      <c r="AU86" s="20"/>
      <c r="AV86" s="20" t="s">
        <v>1511</v>
      </c>
      <c r="AW86" s="20" t="s">
        <v>1512</v>
      </c>
      <c r="AX86" s="20" t="s">
        <v>1513</v>
      </c>
      <c r="AY86" s="19">
        <v>43728</v>
      </c>
      <c r="AZ86" s="20">
        <v>82</v>
      </c>
      <c r="BA86" s="20"/>
      <c r="BB86" s="24" t="s">
        <v>1514</v>
      </c>
      <c r="BC86" s="20"/>
      <c r="BD86" s="20"/>
      <c r="BE86" s="20"/>
      <c r="BF86" s="20"/>
      <c r="BG86" s="20"/>
      <c r="BH86" s="4"/>
      <c r="BI86" s="4"/>
    </row>
    <row r="87" spans="1:61" ht="47.25" customHeight="1">
      <c r="A87" s="2"/>
      <c r="B87" s="17">
        <v>82</v>
      </c>
      <c r="C87" s="26" t="s">
        <v>1515</v>
      </c>
      <c r="D87" s="19" t="s">
        <v>1516</v>
      </c>
      <c r="E87" s="20" t="s">
        <v>119</v>
      </c>
      <c r="F87" s="20" t="s">
        <v>144</v>
      </c>
      <c r="G87" s="19" t="s">
        <v>145</v>
      </c>
      <c r="H87" s="20" t="s">
        <v>145</v>
      </c>
      <c r="I87" s="20"/>
      <c r="J87" s="20" t="s">
        <v>1517</v>
      </c>
      <c r="K87" s="19" t="s">
        <v>119</v>
      </c>
      <c r="L87" s="19" t="s">
        <v>144</v>
      </c>
      <c r="M87" s="19" t="s">
        <v>145</v>
      </c>
      <c r="N87" s="20" t="s">
        <v>145</v>
      </c>
      <c r="O87" s="20"/>
      <c r="P87" s="20" t="s">
        <v>1517</v>
      </c>
      <c r="Q87" s="20" t="s">
        <v>123</v>
      </c>
      <c r="R87" s="20" t="s">
        <v>1518</v>
      </c>
      <c r="S87" s="20" t="s">
        <v>1519</v>
      </c>
      <c r="T87" s="20" t="s">
        <v>1520</v>
      </c>
      <c r="U87" s="20" t="s">
        <v>74</v>
      </c>
      <c r="V87" s="21" t="s">
        <v>1521</v>
      </c>
      <c r="W87" s="20">
        <v>987856735</v>
      </c>
      <c r="X87" s="22" t="s">
        <v>1522</v>
      </c>
      <c r="Y87" s="22" t="s">
        <v>1523</v>
      </c>
      <c r="Z87" s="20"/>
      <c r="AA87" s="20"/>
      <c r="AB87" s="23"/>
      <c r="AC87" s="23" t="s">
        <v>1524</v>
      </c>
      <c r="AD87" s="23"/>
      <c r="AE87" s="23"/>
      <c r="AF87" s="23"/>
      <c r="AG87" s="23"/>
      <c r="AH87" s="20" t="s">
        <v>77</v>
      </c>
      <c r="AI87" s="20"/>
      <c r="AJ87" s="20" t="s">
        <v>158</v>
      </c>
      <c r="AK87" s="20"/>
      <c r="AL87" s="20"/>
      <c r="AM87" s="24"/>
      <c r="AN87" s="20">
        <v>5</v>
      </c>
      <c r="AO87" s="25" t="s">
        <v>159</v>
      </c>
      <c r="AP87" s="25"/>
      <c r="AQ87" s="19" t="s">
        <v>108</v>
      </c>
      <c r="AR87" s="20" t="s">
        <v>179</v>
      </c>
      <c r="AS87" s="20" t="s">
        <v>85</v>
      </c>
      <c r="AT87" s="20" t="s">
        <v>111</v>
      </c>
      <c r="AU87" s="20" t="s">
        <v>1525</v>
      </c>
      <c r="AV87" s="20" t="s">
        <v>1526</v>
      </c>
      <c r="AW87" s="20" t="s">
        <v>1527</v>
      </c>
      <c r="AX87" s="20" t="s">
        <v>1528</v>
      </c>
      <c r="AY87" s="19">
        <v>43728</v>
      </c>
      <c r="AZ87" s="20">
        <v>83</v>
      </c>
      <c r="BA87" s="20"/>
      <c r="BB87" s="24" t="s">
        <v>1529</v>
      </c>
      <c r="BC87" s="20"/>
      <c r="BD87" s="20"/>
      <c r="BE87" s="20"/>
      <c r="BF87" s="20"/>
      <c r="BG87" s="20"/>
      <c r="BH87" s="4"/>
      <c r="BI87" s="4"/>
    </row>
    <row r="88" spans="1:61" ht="47.25" customHeight="1">
      <c r="A88" s="2"/>
      <c r="B88" s="20">
        <v>83</v>
      </c>
      <c r="C88" s="26" t="s">
        <v>1530</v>
      </c>
      <c r="D88" s="19" t="s">
        <v>1531</v>
      </c>
      <c r="E88" s="19" t="s">
        <v>63</v>
      </c>
      <c r="F88" s="20" t="s">
        <v>64</v>
      </c>
      <c r="G88" s="19" t="s">
        <v>64</v>
      </c>
      <c r="H88" s="20" t="s">
        <v>704</v>
      </c>
      <c r="I88" s="20"/>
      <c r="J88" s="20" t="s">
        <v>1532</v>
      </c>
      <c r="K88" s="19" t="s">
        <v>63</v>
      </c>
      <c r="L88" s="19" t="s">
        <v>64</v>
      </c>
      <c r="M88" s="19" t="s">
        <v>64</v>
      </c>
      <c r="N88" s="20" t="s">
        <v>704</v>
      </c>
      <c r="O88" s="20" t="s">
        <v>236</v>
      </c>
      <c r="P88" s="20" t="s">
        <v>1532</v>
      </c>
      <c r="Q88" s="20" t="s">
        <v>172</v>
      </c>
      <c r="R88" s="20" t="s">
        <v>1533</v>
      </c>
      <c r="S88" s="20" t="s">
        <v>1534</v>
      </c>
      <c r="T88" s="20" t="s">
        <v>1502</v>
      </c>
      <c r="U88" s="20" t="s">
        <v>74</v>
      </c>
      <c r="V88" s="21" t="s">
        <v>1535</v>
      </c>
      <c r="W88" s="20" t="s">
        <v>1536</v>
      </c>
      <c r="X88" s="22" t="s">
        <v>1537</v>
      </c>
      <c r="Y88" s="22" t="s">
        <v>1538</v>
      </c>
      <c r="Z88" s="20">
        <v>941140157</v>
      </c>
      <c r="AA88" s="20"/>
      <c r="AB88" s="23"/>
      <c r="AC88" s="23" t="s">
        <v>1539</v>
      </c>
      <c r="AD88" s="23"/>
      <c r="AE88" s="23"/>
      <c r="AF88" s="23"/>
      <c r="AG88" s="23"/>
      <c r="AH88" s="20" t="s">
        <v>77</v>
      </c>
      <c r="AI88" s="20"/>
      <c r="AJ88" s="20" t="s">
        <v>158</v>
      </c>
      <c r="AK88" s="20"/>
      <c r="AL88" s="20"/>
      <c r="AM88" s="24"/>
      <c r="AN88" s="20">
        <v>6</v>
      </c>
      <c r="AO88" s="25" t="s">
        <v>159</v>
      </c>
      <c r="AP88" s="25"/>
      <c r="AQ88" s="19" t="s">
        <v>108</v>
      </c>
      <c r="AR88" s="20" t="s">
        <v>83</v>
      </c>
      <c r="AS88" s="20" t="s">
        <v>84</v>
      </c>
      <c r="AT88" s="20" t="s">
        <v>297</v>
      </c>
      <c r="AU88" s="20" t="s">
        <v>918</v>
      </c>
      <c r="AV88" s="20" t="s">
        <v>1540</v>
      </c>
      <c r="AW88" s="20" t="s">
        <v>1541</v>
      </c>
      <c r="AX88" s="20" t="s">
        <v>1542</v>
      </c>
      <c r="AY88" s="19">
        <v>43728</v>
      </c>
      <c r="AZ88" s="20">
        <v>84</v>
      </c>
      <c r="BA88" s="20"/>
      <c r="BB88" s="24" t="s">
        <v>1543</v>
      </c>
      <c r="BC88" s="20"/>
      <c r="BD88" s="20"/>
      <c r="BE88" s="20"/>
      <c r="BF88" s="20"/>
      <c r="BG88" s="20"/>
      <c r="BH88" s="4"/>
      <c r="BI88" s="4"/>
    </row>
    <row r="89" spans="1:61" ht="47.25" customHeight="1">
      <c r="A89" s="2"/>
      <c r="B89" s="17">
        <v>84</v>
      </c>
      <c r="C89" s="26" t="s">
        <v>1544</v>
      </c>
      <c r="D89" s="19" t="s">
        <v>1545</v>
      </c>
      <c r="E89" s="20" t="s">
        <v>119</v>
      </c>
      <c r="F89" s="20" t="s">
        <v>1354</v>
      </c>
      <c r="G89" s="19" t="s">
        <v>1438</v>
      </c>
      <c r="H89" s="20" t="s">
        <v>1438</v>
      </c>
      <c r="I89" s="20"/>
      <c r="J89" s="20" t="s">
        <v>1546</v>
      </c>
      <c r="K89" s="19" t="s">
        <v>119</v>
      </c>
      <c r="L89" s="20" t="s">
        <v>1354</v>
      </c>
      <c r="M89" s="19" t="s">
        <v>1438</v>
      </c>
      <c r="N89" s="20" t="s">
        <v>1438</v>
      </c>
      <c r="O89" s="20"/>
      <c r="P89" s="20" t="s">
        <v>1547</v>
      </c>
      <c r="Q89" s="20" t="s">
        <v>123</v>
      </c>
      <c r="R89" s="20" t="s">
        <v>1548</v>
      </c>
      <c r="S89" s="20" t="s">
        <v>1549</v>
      </c>
      <c r="T89" s="20" t="s">
        <v>1550</v>
      </c>
      <c r="U89" s="20" t="s">
        <v>74</v>
      </c>
      <c r="V89" s="21" t="s">
        <v>1551</v>
      </c>
      <c r="W89" s="20" t="s">
        <v>1552</v>
      </c>
      <c r="X89" s="22" t="s">
        <v>1553</v>
      </c>
      <c r="Y89" s="22" t="s">
        <v>1554</v>
      </c>
      <c r="Z89" s="20" t="s">
        <v>1555</v>
      </c>
      <c r="AA89" s="20"/>
      <c r="AB89" s="23"/>
      <c r="AC89" s="23" t="s">
        <v>1556</v>
      </c>
      <c r="AD89" s="23"/>
      <c r="AE89" s="23"/>
      <c r="AF89" s="23"/>
      <c r="AG89" s="23"/>
      <c r="AH89" s="20" t="s">
        <v>77</v>
      </c>
      <c r="AI89" s="20"/>
      <c r="AJ89" s="20" t="s">
        <v>78</v>
      </c>
      <c r="AK89" s="20" t="s">
        <v>79</v>
      </c>
      <c r="AL89" s="21" t="s">
        <v>1557</v>
      </c>
      <c r="AM89" s="24">
        <v>20232464811</v>
      </c>
      <c r="AN89" s="20">
        <v>9</v>
      </c>
      <c r="AO89" s="25" t="s">
        <v>80</v>
      </c>
      <c r="AP89" s="25" t="s">
        <v>134</v>
      </c>
      <c r="AQ89" s="19" t="s">
        <v>108</v>
      </c>
      <c r="AR89" s="20" t="s">
        <v>901</v>
      </c>
      <c r="AS89" s="20" t="s">
        <v>84</v>
      </c>
      <c r="AT89" s="20" t="s">
        <v>85</v>
      </c>
      <c r="AU89" s="20" t="s">
        <v>161</v>
      </c>
      <c r="AV89" s="20" t="s">
        <v>1558</v>
      </c>
      <c r="AW89" s="20" t="s">
        <v>1559</v>
      </c>
      <c r="AX89" s="20" t="s">
        <v>1560</v>
      </c>
      <c r="AY89" s="19">
        <v>43728</v>
      </c>
      <c r="AZ89" s="20">
        <v>85</v>
      </c>
      <c r="BA89" s="20"/>
      <c r="BB89" s="24" t="s">
        <v>1561</v>
      </c>
      <c r="BC89" s="20" t="s">
        <v>1562</v>
      </c>
      <c r="BD89" s="20"/>
      <c r="BE89" s="20"/>
      <c r="BF89" s="20"/>
      <c r="BG89" s="20"/>
      <c r="BH89" s="4"/>
      <c r="BI89" s="4"/>
    </row>
    <row r="90" spans="1:61" ht="47.25" customHeight="1">
      <c r="A90" s="2"/>
      <c r="B90" s="20">
        <v>85</v>
      </c>
      <c r="C90" s="26" t="s">
        <v>1563</v>
      </c>
      <c r="D90" s="19" t="s">
        <v>1564</v>
      </c>
      <c r="E90" s="20" t="s">
        <v>119</v>
      </c>
      <c r="F90" s="20" t="s">
        <v>144</v>
      </c>
      <c r="G90" s="19" t="s">
        <v>145</v>
      </c>
      <c r="H90" s="20" t="s">
        <v>1321</v>
      </c>
      <c r="I90" s="20"/>
      <c r="J90" s="20" t="s">
        <v>1565</v>
      </c>
      <c r="K90" s="19" t="s">
        <v>119</v>
      </c>
      <c r="L90" s="19" t="s">
        <v>144</v>
      </c>
      <c r="M90" s="19" t="s">
        <v>145</v>
      </c>
      <c r="N90" s="20" t="s">
        <v>1321</v>
      </c>
      <c r="O90" s="20"/>
      <c r="P90" s="20" t="s">
        <v>1565</v>
      </c>
      <c r="Q90" s="20" t="s">
        <v>123</v>
      </c>
      <c r="R90" s="20" t="s">
        <v>1566</v>
      </c>
      <c r="S90" s="20" t="s">
        <v>1567</v>
      </c>
      <c r="T90" s="20" t="s">
        <v>1568</v>
      </c>
      <c r="U90" s="20" t="s">
        <v>74</v>
      </c>
      <c r="V90" s="21" t="s">
        <v>1569</v>
      </c>
      <c r="W90" s="20">
        <v>929917506</v>
      </c>
      <c r="X90" s="22" t="s">
        <v>1570</v>
      </c>
      <c r="Y90" s="27" t="s">
        <v>1571</v>
      </c>
      <c r="Z90" s="20"/>
      <c r="AA90" s="20"/>
      <c r="AB90" s="23"/>
      <c r="AC90" s="23" t="s">
        <v>1572</v>
      </c>
      <c r="AD90" s="23"/>
      <c r="AE90" s="23"/>
      <c r="AF90" s="23" t="s">
        <v>1573</v>
      </c>
      <c r="AG90" s="23"/>
      <c r="AH90" s="20" t="s">
        <v>77</v>
      </c>
      <c r="AI90" s="20"/>
      <c r="AJ90" s="20" t="s">
        <v>78</v>
      </c>
      <c r="AK90" s="20" t="s">
        <v>79</v>
      </c>
      <c r="AL90" s="21" t="s">
        <v>1574</v>
      </c>
      <c r="AM90" s="24"/>
      <c r="AN90" s="20">
        <v>4</v>
      </c>
      <c r="AO90" s="25" t="s">
        <v>80</v>
      </c>
      <c r="AP90" s="25" t="s">
        <v>134</v>
      </c>
      <c r="AQ90" s="20" t="s">
        <v>82</v>
      </c>
      <c r="AR90" s="20" t="s">
        <v>179</v>
      </c>
      <c r="AS90" s="20" t="s">
        <v>110</v>
      </c>
      <c r="AT90" s="20"/>
      <c r="AU90" s="20"/>
      <c r="AV90" s="20" t="s">
        <v>1575</v>
      </c>
      <c r="AW90" s="20" t="s">
        <v>1576</v>
      </c>
      <c r="AX90" s="20" t="s">
        <v>1577</v>
      </c>
      <c r="AY90" s="19">
        <v>43728</v>
      </c>
      <c r="AZ90" s="20">
        <v>86</v>
      </c>
      <c r="BA90" s="20"/>
      <c r="BB90" s="24" t="s">
        <v>1578</v>
      </c>
      <c r="BC90" s="20" t="s">
        <v>1579</v>
      </c>
      <c r="BD90" s="20"/>
      <c r="BE90" s="20"/>
      <c r="BF90" s="20"/>
      <c r="BG90" s="20"/>
      <c r="BH90" s="4"/>
      <c r="BI90" s="4"/>
    </row>
    <row r="91" spans="1:61" ht="47.25" customHeight="1">
      <c r="A91" s="2"/>
      <c r="B91" s="17">
        <v>86</v>
      </c>
      <c r="C91" s="26" t="s">
        <v>1580</v>
      </c>
      <c r="D91" s="19" t="s">
        <v>1581</v>
      </c>
      <c r="E91" s="19" t="s">
        <v>63</v>
      </c>
      <c r="F91" s="20" t="s">
        <v>95</v>
      </c>
      <c r="G91" s="20" t="s">
        <v>95</v>
      </c>
      <c r="H91" s="20" t="s">
        <v>1582</v>
      </c>
      <c r="I91" s="20"/>
      <c r="J91" s="20" t="s">
        <v>1583</v>
      </c>
      <c r="K91" s="19" t="s">
        <v>63</v>
      </c>
      <c r="L91" s="20" t="s">
        <v>95</v>
      </c>
      <c r="M91" s="20" t="s">
        <v>95</v>
      </c>
      <c r="N91" s="20" t="s">
        <v>1582</v>
      </c>
      <c r="O91" s="20" t="s">
        <v>95</v>
      </c>
      <c r="P91" s="20" t="s">
        <v>866</v>
      </c>
      <c r="Q91" s="20" t="s">
        <v>70</v>
      </c>
      <c r="R91" s="20" t="s">
        <v>1584</v>
      </c>
      <c r="S91" s="20" t="s">
        <v>275</v>
      </c>
      <c r="T91" s="20" t="s">
        <v>1585</v>
      </c>
      <c r="U91" s="20" t="s">
        <v>74</v>
      </c>
      <c r="V91" s="21" t="s">
        <v>1586</v>
      </c>
      <c r="W91" s="20" t="s">
        <v>1587</v>
      </c>
      <c r="X91" s="22" t="s">
        <v>1588</v>
      </c>
      <c r="Y91" s="22" t="s">
        <v>1589</v>
      </c>
      <c r="Z91" s="20"/>
      <c r="AA91" s="20"/>
      <c r="AB91" s="23" t="s">
        <v>1590</v>
      </c>
      <c r="AC91" s="23" t="s">
        <v>1591</v>
      </c>
      <c r="AD91" s="23"/>
      <c r="AE91" s="23"/>
      <c r="AF91" s="23"/>
      <c r="AG91" s="23"/>
      <c r="AH91" s="20" t="s">
        <v>77</v>
      </c>
      <c r="AI91" s="20">
        <v>2007</v>
      </c>
      <c r="AJ91" s="20" t="s">
        <v>158</v>
      </c>
      <c r="AK91" s="20"/>
      <c r="AL91" s="20"/>
      <c r="AM91" s="24"/>
      <c r="AN91" s="20">
        <v>3</v>
      </c>
      <c r="AO91" s="25" t="s">
        <v>159</v>
      </c>
      <c r="AP91" s="25"/>
      <c r="AQ91" s="19" t="s">
        <v>108</v>
      </c>
      <c r="AR91" s="20" t="s">
        <v>179</v>
      </c>
      <c r="AS91" s="20" t="s">
        <v>84</v>
      </c>
      <c r="AT91" s="20" t="s">
        <v>297</v>
      </c>
      <c r="AU91" s="20" t="s">
        <v>1592</v>
      </c>
      <c r="AV91" s="20" t="s">
        <v>1593</v>
      </c>
      <c r="AW91" s="20" t="s">
        <v>1594</v>
      </c>
      <c r="AX91" s="20" t="s">
        <v>1595</v>
      </c>
      <c r="AY91" s="19">
        <v>43728</v>
      </c>
      <c r="AZ91" s="20">
        <v>87</v>
      </c>
      <c r="BA91" s="20" t="s">
        <v>1596</v>
      </c>
      <c r="BB91" s="24" t="s">
        <v>1597</v>
      </c>
      <c r="BC91" s="20"/>
      <c r="BD91" s="20"/>
      <c r="BE91" s="20"/>
      <c r="BF91" s="20"/>
      <c r="BG91" s="20"/>
      <c r="BH91" s="4"/>
      <c r="BI91" s="4"/>
    </row>
    <row r="92" spans="1:61" ht="47.25" customHeight="1">
      <c r="A92" s="2"/>
      <c r="B92" s="20">
        <v>87</v>
      </c>
      <c r="C92" s="26" t="s">
        <v>1598</v>
      </c>
      <c r="D92" s="19" t="s">
        <v>1599</v>
      </c>
      <c r="E92" s="19" t="s">
        <v>168</v>
      </c>
      <c r="F92" s="20" t="s">
        <v>1600</v>
      </c>
      <c r="G92" s="20" t="s">
        <v>1601</v>
      </c>
      <c r="H92" s="20" t="s">
        <v>1601</v>
      </c>
      <c r="I92" s="20"/>
      <c r="J92" s="20" t="s">
        <v>1602</v>
      </c>
      <c r="K92" s="19" t="s">
        <v>168</v>
      </c>
      <c r="L92" s="20" t="s">
        <v>1600</v>
      </c>
      <c r="M92" s="20" t="s">
        <v>1601</v>
      </c>
      <c r="N92" s="20" t="s">
        <v>1601</v>
      </c>
      <c r="O92" s="20"/>
      <c r="P92" s="20" t="s">
        <v>1602</v>
      </c>
      <c r="Q92" s="20" t="s">
        <v>172</v>
      </c>
      <c r="R92" s="20" t="s">
        <v>1603</v>
      </c>
      <c r="S92" s="20" t="s">
        <v>1604</v>
      </c>
      <c r="T92" s="20" t="s">
        <v>1605</v>
      </c>
      <c r="U92" s="20" t="s">
        <v>74</v>
      </c>
      <c r="V92" s="21" t="s">
        <v>1606</v>
      </c>
      <c r="W92" s="20">
        <v>965384887</v>
      </c>
      <c r="X92" s="22" t="s">
        <v>1607</v>
      </c>
      <c r="Y92" s="22" t="s">
        <v>1608</v>
      </c>
      <c r="Z92" s="20"/>
      <c r="AA92" s="20"/>
      <c r="AB92" s="23"/>
      <c r="AC92" s="23" t="s">
        <v>1609</v>
      </c>
      <c r="AD92" s="23"/>
      <c r="AE92" s="23"/>
      <c r="AF92" s="23"/>
      <c r="AG92" s="23"/>
      <c r="AH92" s="20" t="s">
        <v>77</v>
      </c>
      <c r="AI92" s="20"/>
      <c r="AJ92" s="20" t="s">
        <v>158</v>
      </c>
      <c r="AK92" s="20"/>
      <c r="AL92" s="20"/>
      <c r="AM92" s="24"/>
      <c r="AN92" s="20">
        <v>5</v>
      </c>
      <c r="AO92" s="25" t="s">
        <v>159</v>
      </c>
      <c r="AP92" s="25"/>
      <c r="AQ92" s="20" t="s">
        <v>279</v>
      </c>
      <c r="AR92" s="20" t="s">
        <v>83</v>
      </c>
      <c r="AS92" s="20" t="s">
        <v>110</v>
      </c>
      <c r="AT92" s="20" t="s">
        <v>111</v>
      </c>
      <c r="AU92" s="20" t="s">
        <v>161</v>
      </c>
      <c r="AV92" s="20" t="s">
        <v>1610</v>
      </c>
      <c r="AW92" s="20" t="s">
        <v>1611</v>
      </c>
      <c r="AX92" s="20" t="s">
        <v>1612</v>
      </c>
      <c r="AY92" s="19">
        <v>43728</v>
      </c>
      <c r="AZ92" s="20">
        <v>88</v>
      </c>
      <c r="BA92" s="20"/>
      <c r="BB92" s="20" t="s">
        <v>1613</v>
      </c>
      <c r="BC92" s="20"/>
      <c r="BD92" s="20"/>
      <c r="BE92" s="20"/>
      <c r="BF92" s="20"/>
      <c r="BG92" s="20"/>
      <c r="BH92" s="4"/>
      <c r="BI92" s="4"/>
    </row>
    <row r="93" spans="1:61" ht="47.25" customHeight="1">
      <c r="A93" s="2"/>
      <c r="B93" s="17">
        <v>88</v>
      </c>
      <c r="C93" s="26" t="s">
        <v>1614</v>
      </c>
      <c r="D93" s="19" t="s">
        <v>1615</v>
      </c>
      <c r="E93" s="19" t="s">
        <v>63</v>
      </c>
      <c r="F93" s="20" t="s">
        <v>64</v>
      </c>
      <c r="G93" s="20" t="s">
        <v>64</v>
      </c>
      <c r="H93" s="20" t="s">
        <v>704</v>
      </c>
      <c r="I93" s="20"/>
      <c r="J93" s="20" t="s">
        <v>1616</v>
      </c>
      <c r="K93" s="19" t="s">
        <v>63</v>
      </c>
      <c r="L93" s="19" t="s">
        <v>64</v>
      </c>
      <c r="M93" s="20" t="s">
        <v>64</v>
      </c>
      <c r="N93" s="20" t="s">
        <v>704</v>
      </c>
      <c r="O93" s="20" t="s">
        <v>236</v>
      </c>
      <c r="P93" s="20" t="s">
        <v>1617</v>
      </c>
      <c r="Q93" s="20" t="s">
        <v>172</v>
      </c>
      <c r="R93" s="20" t="s">
        <v>1618</v>
      </c>
      <c r="S93" s="20" t="s">
        <v>1619</v>
      </c>
      <c r="T93" s="20" t="s">
        <v>1620</v>
      </c>
      <c r="U93" s="20" t="s">
        <v>74</v>
      </c>
      <c r="V93" s="21" t="s">
        <v>1621</v>
      </c>
      <c r="W93" s="20" t="s">
        <v>1622</v>
      </c>
      <c r="X93" s="22" t="s">
        <v>1623</v>
      </c>
      <c r="Y93" s="22" t="s">
        <v>1624</v>
      </c>
      <c r="Z93" s="20" t="s">
        <v>1625</v>
      </c>
      <c r="AA93" s="20"/>
      <c r="AB93" s="23" t="s">
        <v>1626</v>
      </c>
      <c r="AC93" s="23" t="s">
        <v>1627</v>
      </c>
      <c r="AD93" s="23"/>
      <c r="AE93" s="23"/>
      <c r="AF93" s="23"/>
      <c r="AG93" s="23"/>
      <c r="AH93" s="20" t="s">
        <v>77</v>
      </c>
      <c r="AI93" s="20">
        <v>2013</v>
      </c>
      <c r="AJ93" s="20" t="s">
        <v>158</v>
      </c>
      <c r="AK93" s="20"/>
      <c r="AL93" s="20"/>
      <c r="AM93" s="24"/>
      <c r="AN93" s="20">
        <v>3</v>
      </c>
      <c r="AO93" s="25" t="s">
        <v>159</v>
      </c>
      <c r="AP93" s="25"/>
      <c r="AQ93" s="19" t="s">
        <v>108</v>
      </c>
      <c r="AR93" s="19" t="s">
        <v>160</v>
      </c>
      <c r="AS93" s="20" t="s">
        <v>84</v>
      </c>
      <c r="AT93" s="20" t="s">
        <v>135</v>
      </c>
      <c r="AU93" s="20" t="s">
        <v>180</v>
      </c>
      <c r="AV93" s="22" t="s">
        <v>1628</v>
      </c>
      <c r="AW93" s="20" t="s">
        <v>1629</v>
      </c>
      <c r="AX93" s="20" t="s">
        <v>1630</v>
      </c>
      <c r="AY93" s="19">
        <v>43728</v>
      </c>
      <c r="AZ93" s="20">
        <v>89</v>
      </c>
      <c r="BA93" s="20"/>
      <c r="BB93" s="20" t="s">
        <v>1631</v>
      </c>
      <c r="BC93" s="20"/>
      <c r="BD93" s="20"/>
      <c r="BE93" s="20"/>
      <c r="BF93" s="20"/>
      <c r="BG93" s="20"/>
      <c r="BH93" s="4"/>
      <c r="BI93" s="4"/>
    </row>
    <row r="94" spans="1:61" ht="47.25" customHeight="1">
      <c r="A94" s="2"/>
      <c r="B94" s="20">
        <v>89</v>
      </c>
      <c r="C94" s="26" t="s">
        <v>1632</v>
      </c>
      <c r="D94" s="19" t="s">
        <v>1633</v>
      </c>
      <c r="E94" s="19" t="s">
        <v>168</v>
      </c>
      <c r="F94" s="20" t="s">
        <v>532</v>
      </c>
      <c r="G94" s="20" t="s">
        <v>532</v>
      </c>
      <c r="H94" s="20" t="s">
        <v>532</v>
      </c>
      <c r="I94" s="20"/>
      <c r="J94" s="20" t="s">
        <v>1634</v>
      </c>
      <c r="K94" s="19" t="s">
        <v>168</v>
      </c>
      <c r="L94" s="20" t="s">
        <v>532</v>
      </c>
      <c r="M94" s="20" t="s">
        <v>532</v>
      </c>
      <c r="N94" s="20" t="s">
        <v>532</v>
      </c>
      <c r="O94" s="20"/>
      <c r="P94" s="20" t="s">
        <v>1634</v>
      </c>
      <c r="Q94" s="20" t="s">
        <v>172</v>
      </c>
      <c r="R94" s="20" t="s">
        <v>1635</v>
      </c>
      <c r="S94" s="20" t="s">
        <v>275</v>
      </c>
      <c r="T94" s="20" t="s">
        <v>1636</v>
      </c>
      <c r="U94" s="20" t="s">
        <v>74</v>
      </c>
      <c r="V94" s="21" t="s">
        <v>1637</v>
      </c>
      <c r="W94" s="20">
        <v>985844926</v>
      </c>
      <c r="X94" s="22" t="s">
        <v>1638</v>
      </c>
      <c r="Y94" s="22" t="s">
        <v>1638</v>
      </c>
      <c r="Z94" s="20"/>
      <c r="AA94" s="20"/>
      <c r="AB94" s="23"/>
      <c r="AC94" s="23" t="s">
        <v>1639</v>
      </c>
      <c r="AD94" s="23"/>
      <c r="AE94" s="23"/>
      <c r="AF94" s="23"/>
      <c r="AG94" s="23"/>
      <c r="AH94" s="20" t="s">
        <v>77</v>
      </c>
      <c r="AI94" s="20"/>
      <c r="AJ94" s="20" t="s">
        <v>78</v>
      </c>
      <c r="AK94" s="20" t="s">
        <v>79</v>
      </c>
      <c r="AL94" s="20">
        <v>11107092</v>
      </c>
      <c r="AM94" s="24"/>
      <c r="AN94" s="20">
        <v>3</v>
      </c>
      <c r="AO94" s="25" t="s">
        <v>80</v>
      </c>
      <c r="AP94" s="25" t="s">
        <v>134</v>
      </c>
      <c r="AQ94" s="20" t="s">
        <v>109</v>
      </c>
      <c r="AR94" s="20" t="s">
        <v>901</v>
      </c>
      <c r="AS94" s="20" t="s">
        <v>84</v>
      </c>
      <c r="AT94" s="20" t="s">
        <v>111</v>
      </c>
      <c r="AU94" s="20" t="s">
        <v>161</v>
      </c>
      <c r="AV94" s="20" t="s">
        <v>1640</v>
      </c>
      <c r="AW94" s="20" t="s">
        <v>1641</v>
      </c>
      <c r="AX94" s="20" t="s">
        <v>1642</v>
      </c>
      <c r="AY94" s="19">
        <v>43728</v>
      </c>
      <c r="AZ94" s="20">
        <v>90</v>
      </c>
      <c r="BA94" s="20"/>
      <c r="BB94" s="24" t="s">
        <v>1643</v>
      </c>
      <c r="BC94" s="20" t="s">
        <v>1644</v>
      </c>
      <c r="BD94" s="20"/>
      <c r="BE94" s="20"/>
      <c r="BF94" s="20"/>
      <c r="BG94" s="20"/>
      <c r="BH94" s="4"/>
      <c r="BI94" s="4"/>
    </row>
    <row r="95" spans="1:61" ht="47.25" customHeight="1">
      <c r="A95" s="2"/>
      <c r="B95" s="17">
        <v>90</v>
      </c>
      <c r="C95" s="30" t="s">
        <v>1645</v>
      </c>
      <c r="D95" s="20" t="s">
        <v>1646</v>
      </c>
      <c r="E95" s="20" t="s">
        <v>209</v>
      </c>
      <c r="F95" s="20" t="s">
        <v>210</v>
      </c>
      <c r="G95" s="19" t="s">
        <v>211</v>
      </c>
      <c r="H95" s="20" t="s">
        <v>789</v>
      </c>
      <c r="I95" s="20"/>
      <c r="J95" s="20" t="s">
        <v>1647</v>
      </c>
      <c r="K95" s="20" t="s">
        <v>209</v>
      </c>
      <c r="L95" s="20" t="s">
        <v>210</v>
      </c>
      <c r="M95" s="19" t="s">
        <v>211</v>
      </c>
      <c r="N95" s="20" t="s">
        <v>789</v>
      </c>
      <c r="O95" s="20"/>
      <c r="P95" s="20" t="s">
        <v>1647</v>
      </c>
      <c r="Q95" s="20" t="s">
        <v>215</v>
      </c>
      <c r="R95" s="20" t="s">
        <v>1648</v>
      </c>
      <c r="S95" s="20" t="s">
        <v>1649</v>
      </c>
      <c r="T95" s="20" t="s">
        <v>1650</v>
      </c>
      <c r="U95" s="20" t="s">
        <v>74</v>
      </c>
      <c r="V95" s="21" t="s">
        <v>1651</v>
      </c>
      <c r="W95" s="20" t="s">
        <v>1652</v>
      </c>
      <c r="X95" s="20"/>
      <c r="Y95" s="22" t="s">
        <v>1653</v>
      </c>
      <c r="Z95" s="20"/>
      <c r="AA95" s="20"/>
      <c r="AB95" s="23"/>
      <c r="AC95" s="23" t="s">
        <v>1654</v>
      </c>
      <c r="AD95" s="23"/>
      <c r="AE95" s="23"/>
      <c r="AF95" s="23"/>
      <c r="AG95" s="23"/>
      <c r="AH95" s="20" t="s">
        <v>77</v>
      </c>
      <c r="AI95" s="20"/>
      <c r="AJ95" s="20" t="s">
        <v>78</v>
      </c>
      <c r="AK95" s="20" t="s">
        <v>79</v>
      </c>
      <c r="AL95" s="20">
        <v>11019415</v>
      </c>
      <c r="AM95" s="24">
        <v>20494640296</v>
      </c>
      <c r="AN95" s="20">
        <v>5</v>
      </c>
      <c r="AO95" s="25" t="s">
        <v>80</v>
      </c>
      <c r="AP95" s="25" t="s">
        <v>81</v>
      </c>
      <c r="AQ95" s="20" t="s">
        <v>82</v>
      </c>
      <c r="AR95" s="20" t="s">
        <v>279</v>
      </c>
      <c r="AS95" s="20" t="s">
        <v>110</v>
      </c>
      <c r="AT95" s="20" t="s">
        <v>298</v>
      </c>
      <c r="AU95" s="20" t="s">
        <v>161</v>
      </c>
      <c r="AV95" s="20" t="s">
        <v>1655</v>
      </c>
      <c r="AW95" s="20" t="s">
        <v>1656</v>
      </c>
      <c r="AX95" s="20" t="s">
        <v>1657</v>
      </c>
      <c r="AY95" s="19">
        <v>43728</v>
      </c>
      <c r="AZ95" s="20">
        <v>91</v>
      </c>
      <c r="BA95" s="20"/>
      <c r="BB95" s="24" t="s">
        <v>1658</v>
      </c>
      <c r="BC95" s="20" t="s">
        <v>1659</v>
      </c>
      <c r="BD95" s="20"/>
      <c r="BE95" s="20"/>
      <c r="BF95" s="20"/>
      <c r="BG95" s="20"/>
      <c r="BH95" s="4"/>
      <c r="BI95" s="4"/>
    </row>
    <row r="96" spans="1:61" ht="47.25" customHeight="1">
      <c r="A96" s="2"/>
      <c r="B96" s="20">
        <v>91</v>
      </c>
      <c r="C96" s="26" t="s">
        <v>1660</v>
      </c>
      <c r="D96" s="19" t="s">
        <v>1661</v>
      </c>
      <c r="E96" s="20" t="s">
        <v>119</v>
      </c>
      <c r="F96" s="20" t="s">
        <v>144</v>
      </c>
      <c r="G96" s="20" t="s">
        <v>1662</v>
      </c>
      <c r="H96" s="20" t="s">
        <v>1662</v>
      </c>
      <c r="I96" s="20"/>
      <c r="J96" s="20" t="s">
        <v>1663</v>
      </c>
      <c r="K96" s="19" t="s">
        <v>119</v>
      </c>
      <c r="L96" s="19" t="s">
        <v>144</v>
      </c>
      <c r="M96" s="20" t="s">
        <v>1662</v>
      </c>
      <c r="N96" s="20" t="s">
        <v>1662</v>
      </c>
      <c r="O96" s="20"/>
      <c r="P96" s="20" t="s">
        <v>1664</v>
      </c>
      <c r="Q96" s="20" t="s">
        <v>123</v>
      </c>
      <c r="R96" s="20" t="s">
        <v>1665</v>
      </c>
      <c r="S96" s="20" t="s">
        <v>1666</v>
      </c>
      <c r="T96" s="20" t="s">
        <v>1667</v>
      </c>
      <c r="U96" s="20" t="s">
        <v>74</v>
      </c>
      <c r="V96" s="21" t="s">
        <v>1668</v>
      </c>
      <c r="W96" s="20" t="s">
        <v>1669</v>
      </c>
      <c r="X96" s="22" t="s">
        <v>1670</v>
      </c>
      <c r="Y96" s="22" t="s">
        <v>1671</v>
      </c>
      <c r="Z96" s="20" t="s">
        <v>1672</v>
      </c>
      <c r="AA96" s="20"/>
      <c r="AB96" s="23"/>
      <c r="AC96" s="23" t="s">
        <v>1673</v>
      </c>
      <c r="AD96" s="23"/>
      <c r="AE96" s="23"/>
      <c r="AF96" s="23"/>
      <c r="AG96" s="23"/>
      <c r="AH96" s="20" t="s">
        <v>77</v>
      </c>
      <c r="AI96" s="20">
        <v>1986</v>
      </c>
      <c r="AJ96" s="20" t="s">
        <v>78</v>
      </c>
      <c r="AK96" s="20" t="s">
        <v>79</v>
      </c>
      <c r="AL96" s="21" t="s">
        <v>1674</v>
      </c>
      <c r="AM96" s="24"/>
      <c r="AN96" s="20">
        <v>6</v>
      </c>
      <c r="AO96" s="25" t="s">
        <v>80</v>
      </c>
      <c r="AP96" s="25" t="s">
        <v>134</v>
      </c>
      <c r="AQ96" s="20" t="s">
        <v>279</v>
      </c>
      <c r="AR96" s="19" t="s">
        <v>160</v>
      </c>
      <c r="AS96" s="20" t="s">
        <v>110</v>
      </c>
      <c r="AT96" s="20" t="s">
        <v>298</v>
      </c>
      <c r="AU96" s="20" t="s">
        <v>161</v>
      </c>
      <c r="AV96" s="20" t="s">
        <v>1675</v>
      </c>
      <c r="AW96" s="20" t="s">
        <v>1676</v>
      </c>
      <c r="AX96" s="20" t="s">
        <v>1677</v>
      </c>
      <c r="AY96" s="19">
        <v>43728</v>
      </c>
      <c r="AZ96" s="20">
        <v>92</v>
      </c>
      <c r="BA96" s="20"/>
      <c r="BB96" s="24" t="s">
        <v>1678</v>
      </c>
      <c r="BC96" s="20" t="s">
        <v>1679</v>
      </c>
      <c r="BD96" s="20"/>
      <c r="BE96" s="20"/>
      <c r="BF96" s="20"/>
      <c r="BG96" s="20"/>
      <c r="BH96" s="4"/>
      <c r="BI96" s="4"/>
    </row>
    <row r="97" spans="1:61" ht="47.25" customHeight="1">
      <c r="A97" s="2"/>
      <c r="B97" s="17">
        <v>92</v>
      </c>
      <c r="C97" s="26" t="s">
        <v>1680</v>
      </c>
      <c r="D97" s="19" t="s">
        <v>1681</v>
      </c>
      <c r="E97" s="19" t="s">
        <v>63</v>
      </c>
      <c r="F97" s="20" t="s">
        <v>64</v>
      </c>
      <c r="G97" s="20" t="s">
        <v>1682</v>
      </c>
      <c r="H97" s="20" t="s">
        <v>1683</v>
      </c>
      <c r="I97" s="20"/>
      <c r="J97" s="20" t="s">
        <v>1684</v>
      </c>
      <c r="K97" s="19" t="s">
        <v>63</v>
      </c>
      <c r="L97" s="19" t="s">
        <v>64</v>
      </c>
      <c r="M97" s="20" t="s">
        <v>1682</v>
      </c>
      <c r="N97" s="20" t="s">
        <v>1683</v>
      </c>
      <c r="O97" s="19" t="s">
        <v>68</v>
      </c>
      <c r="P97" s="20" t="s">
        <v>1684</v>
      </c>
      <c r="Q97" s="20" t="s">
        <v>70</v>
      </c>
      <c r="R97" s="20" t="s">
        <v>1685</v>
      </c>
      <c r="S97" s="20" t="s">
        <v>1686</v>
      </c>
      <c r="T97" s="20" t="s">
        <v>1568</v>
      </c>
      <c r="U97" s="20" t="s">
        <v>74</v>
      </c>
      <c r="V97" s="21" t="s">
        <v>1687</v>
      </c>
      <c r="W97" s="20">
        <v>3398519</v>
      </c>
      <c r="X97" s="22" t="s">
        <v>1688</v>
      </c>
      <c r="Y97" s="22" t="s">
        <v>1689</v>
      </c>
      <c r="Z97" s="20"/>
      <c r="AA97" s="20"/>
      <c r="AB97" s="23"/>
      <c r="AC97" s="23" t="s">
        <v>1690</v>
      </c>
      <c r="AD97" s="23"/>
      <c r="AE97" s="23"/>
      <c r="AF97" s="23"/>
      <c r="AG97" s="23"/>
      <c r="AH97" s="20" t="s">
        <v>77</v>
      </c>
      <c r="AI97" s="20"/>
      <c r="AJ97" s="20" t="s">
        <v>158</v>
      </c>
      <c r="AK97" s="20"/>
      <c r="AL97" s="20"/>
      <c r="AM97" s="24"/>
      <c r="AN97" s="20">
        <v>5</v>
      </c>
      <c r="AO97" s="25" t="s">
        <v>159</v>
      </c>
      <c r="AP97" s="25"/>
      <c r="AQ97" s="19" t="s">
        <v>108</v>
      </c>
      <c r="AR97" s="20" t="s">
        <v>83</v>
      </c>
      <c r="AS97" s="20" t="s">
        <v>84</v>
      </c>
      <c r="AT97" s="20" t="s">
        <v>85</v>
      </c>
      <c r="AU97" s="20" t="s">
        <v>1691</v>
      </c>
      <c r="AV97" s="20" t="s">
        <v>1692</v>
      </c>
      <c r="AW97" s="20" t="s">
        <v>1693</v>
      </c>
      <c r="AX97" s="20" t="s">
        <v>1694</v>
      </c>
      <c r="AY97" s="19">
        <v>43728</v>
      </c>
      <c r="AZ97" s="20">
        <v>93</v>
      </c>
      <c r="BA97" s="20"/>
      <c r="BB97" s="24" t="s">
        <v>1695</v>
      </c>
      <c r="BC97" s="20"/>
      <c r="BD97" s="20"/>
      <c r="BE97" s="20"/>
      <c r="BF97" s="20"/>
      <c r="BG97" s="20"/>
      <c r="BH97" s="4"/>
      <c r="BI97" s="4"/>
    </row>
    <row r="98" spans="1:61" ht="47.25" customHeight="1">
      <c r="A98" s="2"/>
      <c r="B98" s="20">
        <v>93</v>
      </c>
      <c r="C98" s="26" t="s">
        <v>1696</v>
      </c>
      <c r="D98" s="19" t="s">
        <v>1697</v>
      </c>
      <c r="E98" s="19" t="s">
        <v>63</v>
      </c>
      <c r="F98" s="20" t="s">
        <v>64</v>
      </c>
      <c r="G98" s="20" t="s">
        <v>64</v>
      </c>
      <c r="H98" s="20" t="s">
        <v>1196</v>
      </c>
      <c r="I98" s="20"/>
      <c r="J98" s="20" t="s">
        <v>1698</v>
      </c>
      <c r="K98" s="19" t="s">
        <v>63</v>
      </c>
      <c r="L98" s="19" t="s">
        <v>64</v>
      </c>
      <c r="M98" s="20" t="s">
        <v>64</v>
      </c>
      <c r="N98" s="20" t="s">
        <v>1196</v>
      </c>
      <c r="O98" s="20" t="s">
        <v>236</v>
      </c>
      <c r="P98" s="20" t="s">
        <v>1698</v>
      </c>
      <c r="Q98" s="20" t="s">
        <v>172</v>
      </c>
      <c r="R98" s="20" t="s">
        <v>1699</v>
      </c>
      <c r="S98" s="20" t="s">
        <v>1700</v>
      </c>
      <c r="T98" s="20" t="s">
        <v>1395</v>
      </c>
      <c r="U98" s="20" t="s">
        <v>74</v>
      </c>
      <c r="V98" s="21" t="s">
        <v>1701</v>
      </c>
      <c r="W98" s="20" t="s">
        <v>1702</v>
      </c>
      <c r="X98" s="20"/>
      <c r="Y98" s="27" t="s">
        <v>1703</v>
      </c>
      <c r="Z98" s="20"/>
      <c r="AA98" s="20"/>
      <c r="AB98" s="23"/>
      <c r="AC98" s="23" t="s">
        <v>1704</v>
      </c>
      <c r="AD98" s="23"/>
      <c r="AE98" s="23"/>
      <c r="AF98" s="23"/>
      <c r="AG98" s="23"/>
      <c r="AH98" s="20" t="s">
        <v>77</v>
      </c>
      <c r="AI98" s="20"/>
      <c r="AJ98" s="20" t="s">
        <v>158</v>
      </c>
      <c r="AK98" s="20"/>
      <c r="AL98" s="20"/>
      <c r="AM98" s="24"/>
      <c r="AN98" s="20">
        <v>2</v>
      </c>
      <c r="AO98" s="25" t="s">
        <v>159</v>
      </c>
      <c r="AP98" s="25"/>
      <c r="AQ98" s="20" t="s">
        <v>82</v>
      </c>
      <c r="AR98" s="20"/>
      <c r="AS98" s="20" t="s">
        <v>85</v>
      </c>
      <c r="AT98" s="20"/>
      <c r="AU98" s="20"/>
      <c r="AV98" s="20" t="s">
        <v>1705</v>
      </c>
      <c r="AW98" s="20" t="s">
        <v>1706</v>
      </c>
      <c r="AX98" s="20" t="s">
        <v>1707</v>
      </c>
      <c r="AY98" s="19">
        <v>43728</v>
      </c>
      <c r="AZ98" s="20">
        <v>94</v>
      </c>
      <c r="BA98" s="20"/>
      <c r="BB98" s="24" t="s">
        <v>1708</v>
      </c>
      <c r="BC98" s="20"/>
      <c r="BD98" s="20"/>
      <c r="BE98" s="20"/>
      <c r="BF98" s="20"/>
      <c r="BG98" s="20"/>
      <c r="BH98" s="4"/>
      <c r="BI98" s="4"/>
    </row>
    <row r="99" spans="1:61" ht="47.25" customHeight="1">
      <c r="A99" s="2"/>
      <c r="B99" s="17">
        <v>94</v>
      </c>
      <c r="C99" s="26" t="s">
        <v>1709</v>
      </c>
      <c r="D99" s="19" t="s">
        <v>1710</v>
      </c>
      <c r="E99" s="20" t="s">
        <v>119</v>
      </c>
      <c r="F99" s="20" t="s">
        <v>1354</v>
      </c>
      <c r="G99" s="20" t="s">
        <v>1355</v>
      </c>
      <c r="H99" s="20" t="s">
        <v>1356</v>
      </c>
      <c r="I99" s="20"/>
      <c r="J99" s="20" t="s">
        <v>1711</v>
      </c>
      <c r="K99" s="19" t="s">
        <v>119</v>
      </c>
      <c r="L99" s="20" t="s">
        <v>1354</v>
      </c>
      <c r="M99" s="20" t="s">
        <v>1355</v>
      </c>
      <c r="N99" s="20" t="s">
        <v>1356</v>
      </c>
      <c r="O99" s="20"/>
      <c r="P99" s="20" t="s">
        <v>1711</v>
      </c>
      <c r="Q99" s="20" t="s">
        <v>123</v>
      </c>
      <c r="R99" s="20" t="s">
        <v>1712</v>
      </c>
      <c r="S99" s="20" t="s">
        <v>1713</v>
      </c>
      <c r="T99" s="20" t="s">
        <v>1714</v>
      </c>
      <c r="U99" s="20" t="s">
        <v>74</v>
      </c>
      <c r="V99" s="21" t="s">
        <v>1715</v>
      </c>
      <c r="W99" s="20">
        <v>914158329</v>
      </c>
      <c r="X99" s="22" t="s">
        <v>1716</v>
      </c>
      <c r="Y99" s="22" t="s">
        <v>1717</v>
      </c>
      <c r="Z99" s="20"/>
      <c r="AA99" s="20"/>
      <c r="AB99" s="23"/>
      <c r="AC99" s="23" t="s">
        <v>1718</v>
      </c>
      <c r="AD99" s="23"/>
      <c r="AE99" s="23"/>
      <c r="AF99" s="23"/>
      <c r="AG99" s="23"/>
      <c r="AH99" s="20" t="s">
        <v>77</v>
      </c>
      <c r="AI99" s="20"/>
      <c r="AJ99" s="20" t="s">
        <v>78</v>
      </c>
      <c r="AK99" s="20" t="s">
        <v>79</v>
      </c>
      <c r="AL99" s="21" t="s">
        <v>1719</v>
      </c>
      <c r="AM99" s="24">
        <v>20604414009</v>
      </c>
      <c r="AN99" s="20">
        <v>3</v>
      </c>
      <c r="AO99" s="25" t="s">
        <v>80</v>
      </c>
      <c r="AP99" s="25" t="s">
        <v>81</v>
      </c>
      <c r="AQ99" s="19" t="s">
        <v>108</v>
      </c>
      <c r="AR99" s="20" t="s">
        <v>179</v>
      </c>
      <c r="AS99" s="20" t="s">
        <v>84</v>
      </c>
      <c r="AT99" s="20" t="s">
        <v>135</v>
      </c>
      <c r="AU99" s="20" t="s">
        <v>202</v>
      </c>
      <c r="AV99" s="20" t="s">
        <v>1720</v>
      </c>
      <c r="AW99" s="20" t="s">
        <v>1721</v>
      </c>
      <c r="AX99" s="20" t="s">
        <v>1722</v>
      </c>
      <c r="AY99" s="19">
        <v>43728</v>
      </c>
      <c r="AZ99" s="20">
        <v>95</v>
      </c>
      <c r="BA99" s="20"/>
      <c r="BB99" s="24" t="s">
        <v>1723</v>
      </c>
      <c r="BC99" s="20" t="s">
        <v>1724</v>
      </c>
      <c r="BD99" s="20"/>
      <c r="BE99" s="20"/>
      <c r="BF99" s="20"/>
      <c r="BG99" s="20"/>
      <c r="BH99" s="4"/>
      <c r="BI99" s="4"/>
    </row>
    <row r="100" spans="1:61" ht="47.25" customHeight="1">
      <c r="A100" s="2"/>
      <c r="B100" s="20">
        <v>95</v>
      </c>
      <c r="C100" s="26" t="s">
        <v>1725</v>
      </c>
      <c r="D100" s="19" t="s">
        <v>1726</v>
      </c>
      <c r="E100" s="19" t="s">
        <v>286</v>
      </c>
      <c r="F100" s="20" t="s">
        <v>287</v>
      </c>
      <c r="G100" s="20" t="s">
        <v>406</v>
      </c>
      <c r="H100" s="20" t="s">
        <v>406</v>
      </c>
      <c r="I100" s="20"/>
      <c r="J100" s="20" t="s">
        <v>1727</v>
      </c>
      <c r="K100" s="19" t="s">
        <v>286</v>
      </c>
      <c r="L100" s="19" t="s">
        <v>287</v>
      </c>
      <c r="M100" s="20" t="s">
        <v>406</v>
      </c>
      <c r="N100" s="20" t="s">
        <v>406</v>
      </c>
      <c r="O100" s="20"/>
      <c r="P100" s="20" t="s">
        <v>1727</v>
      </c>
      <c r="Q100" s="20" t="s">
        <v>273</v>
      </c>
      <c r="R100" s="20" t="s">
        <v>1728</v>
      </c>
      <c r="S100" s="20" t="s">
        <v>1729</v>
      </c>
      <c r="T100" s="20" t="s">
        <v>1090</v>
      </c>
      <c r="U100" s="20" t="s">
        <v>74</v>
      </c>
      <c r="V100" s="21" t="s">
        <v>1730</v>
      </c>
      <c r="W100" s="20">
        <v>949443732</v>
      </c>
      <c r="X100" s="22" t="s">
        <v>1731</v>
      </c>
      <c r="Y100" s="22" t="s">
        <v>1732</v>
      </c>
      <c r="Z100" s="20"/>
      <c r="AA100" s="20"/>
      <c r="AB100" s="23"/>
      <c r="AC100" s="23" t="s">
        <v>1733</v>
      </c>
      <c r="AD100" s="23"/>
      <c r="AE100" s="23"/>
      <c r="AF100" s="23"/>
      <c r="AG100" s="23"/>
      <c r="AH100" s="20" t="s">
        <v>77</v>
      </c>
      <c r="AI100" s="20"/>
      <c r="AJ100" s="20" t="s">
        <v>158</v>
      </c>
      <c r="AK100" s="20"/>
      <c r="AL100" s="20"/>
      <c r="AM100" s="24"/>
      <c r="AN100" s="20">
        <v>4</v>
      </c>
      <c r="AO100" s="25" t="s">
        <v>159</v>
      </c>
      <c r="AP100" s="25"/>
      <c r="AQ100" s="20" t="s">
        <v>82</v>
      </c>
      <c r="AR100" s="20" t="s">
        <v>83</v>
      </c>
      <c r="AS100" s="20" t="s">
        <v>110</v>
      </c>
      <c r="AT100" s="20" t="s">
        <v>297</v>
      </c>
      <c r="AU100" s="20"/>
      <c r="AV100" s="20" t="s">
        <v>1734</v>
      </c>
      <c r="AW100" s="20" t="s">
        <v>1735</v>
      </c>
      <c r="AX100" s="20" t="s">
        <v>1736</v>
      </c>
      <c r="AY100" s="19">
        <v>43728</v>
      </c>
      <c r="AZ100" s="20">
        <v>96</v>
      </c>
      <c r="BA100" s="20"/>
      <c r="BB100" s="24" t="s">
        <v>1737</v>
      </c>
      <c r="BC100" s="20"/>
      <c r="BD100" s="20"/>
      <c r="BE100" s="20"/>
      <c r="BF100" s="20"/>
      <c r="BG100" s="20"/>
      <c r="BH100" s="4"/>
      <c r="BI100" s="4"/>
    </row>
    <row r="101" spans="1:61" ht="47.25" customHeight="1">
      <c r="A101" s="2"/>
      <c r="B101" s="17">
        <v>96</v>
      </c>
      <c r="C101" s="26" t="s">
        <v>1738</v>
      </c>
      <c r="D101" s="19" t="s">
        <v>1739</v>
      </c>
      <c r="E101" s="19" t="s">
        <v>63</v>
      </c>
      <c r="F101" s="20" t="s">
        <v>64</v>
      </c>
      <c r="G101" s="20" t="s">
        <v>64</v>
      </c>
      <c r="H101" s="20" t="s">
        <v>954</v>
      </c>
      <c r="I101" s="20"/>
      <c r="J101" s="20" t="s">
        <v>1740</v>
      </c>
      <c r="K101" s="19" t="s">
        <v>63</v>
      </c>
      <c r="L101" s="19" t="s">
        <v>64</v>
      </c>
      <c r="M101" s="20" t="s">
        <v>64</v>
      </c>
      <c r="N101" s="20" t="s">
        <v>954</v>
      </c>
      <c r="O101" s="20" t="s">
        <v>272</v>
      </c>
      <c r="P101" s="20" t="s">
        <v>1740</v>
      </c>
      <c r="Q101" s="20" t="s">
        <v>273</v>
      </c>
      <c r="R101" s="20" t="s">
        <v>1741</v>
      </c>
      <c r="S101" s="20" t="s">
        <v>1742</v>
      </c>
      <c r="T101" s="20" t="s">
        <v>1743</v>
      </c>
      <c r="U101" s="20" t="s">
        <v>74</v>
      </c>
      <c r="V101" s="21" t="s">
        <v>1744</v>
      </c>
      <c r="W101" s="20" t="s">
        <v>1745</v>
      </c>
      <c r="X101" s="22" t="s">
        <v>1746</v>
      </c>
      <c r="Y101" s="22" t="s">
        <v>1747</v>
      </c>
      <c r="Z101" s="20"/>
      <c r="AA101" s="20"/>
      <c r="AB101" s="23"/>
      <c r="AC101" s="23" t="s">
        <v>1748</v>
      </c>
      <c r="AD101" s="23"/>
      <c r="AE101" s="23"/>
      <c r="AF101" s="23"/>
      <c r="AG101" s="23"/>
      <c r="AH101" s="20" t="s">
        <v>77</v>
      </c>
      <c r="AI101" s="20"/>
      <c r="AJ101" s="20" t="s">
        <v>78</v>
      </c>
      <c r="AK101" s="20" t="s">
        <v>79</v>
      </c>
      <c r="AL101" s="21" t="s">
        <v>1749</v>
      </c>
      <c r="AM101" s="24">
        <v>20602263291</v>
      </c>
      <c r="AN101" s="20">
        <v>5</v>
      </c>
      <c r="AO101" s="25" t="s">
        <v>80</v>
      </c>
      <c r="AP101" s="25" t="s">
        <v>81</v>
      </c>
      <c r="AQ101" s="19" t="s">
        <v>108</v>
      </c>
      <c r="AR101" s="20" t="s">
        <v>179</v>
      </c>
      <c r="AS101" s="20" t="s">
        <v>84</v>
      </c>
      <c r="AT101" s="20" t="s">
        <v>85</v>
      </c>
      <c r="AU101" s="20" t="s">
        <v>918</v>
      </c>
      <c r="AV101" s="20" t="s">
        <v>1750</v>
      </c>
      <c r="AW101" s="20" t="s">
        <v>1751</v>
      </c>
      <c r="AX101" s="20" t="s">
        <v>1752</v>
      </c>
      <c r="AY101" s="19">
        <v>43728</v>
      </c>
      <c r="AZ101" s="20">
        <v>97</v>
      </c>
      <c r="BA101" s="20"/>
      <c r="BB101" s="24" t="s">
        <v>1753</v>
      </c>
      <c r="BC101" s="20" t="s">
        <v>1754</v>
      </c>
      <c r="BD101" s="20"/>
      <c r="BE101" s="20"/>
      <c r="BF101" s="20"/>
      <c r="BG101" s="20"/>
      <c r="BH101" s="4"/>
      <c r="BI101" s="4"/>
    </row>
    <row r="102" spans="1:61" ht="47.25" customHeight="1">
      <c r="A102" s="2"/>
      <c r="B102" s="20">
        <v>97</v>
      </c>
      <c r="C102" s="26" t="s">
        <v>1755</v>
      </c>
      <c r="D102" s="19" t="s">
        <v>1756</v>
      </c>
      <c r="E102" s="19" t="s">
        <v>286</v>
      </c>
      <c r="F102" s="20" t="s">
        <v>287</v>
      </c>
      <c r="G102" s="19" t="s">
        <v>1757</v>
      </c>
      <c r="H102" s="20" t="s">
        <v>1758</v>
      </c>
      <c r="I102" s="20"/>
      <c r="J102" s="20" t="s">
        <v>1759</v>
      </c>
      <c r="K102" s="19" t="s">
        <v>286</v>
      </c>
      <c r="L102" s="19" t="s">
        <v>287</v>
      </c>
      <c r="M102" s="19" t="s">
        <v>1757</v>
      </c>
      <c r="N102" s="20" t="s">
        <v>1758</v>
      </c>
      <c r="O102" s="20"/>
      <c r="P102" s="20" t="s">
        <v>1759</v>
      </c>
      <c r="Q102" s="20" t="s">
        <v>273</v>
      </c>
      <c r="R102" s="20" t="s">
        <v>1760</v>
      </c>
      <c r="S102" s="20" t="s">
        <v>1761</v>
      </c>
      <c r="T102" s="20" t="s">
        <v>943</v>
      </c>
      <c r="U102" s="20" t="s">
        <v>74</v>
      </c>
      <c r="V102" s="21" t="s">
        <v>1762</v>
      </c>
      <c r="W102" s="20" t="s">
        <v>1763</v>
      </c>
      <c r="X102" s="22" t="s">
        <v>1764</v>
      </c>
      <c r="Y102" s="20"/>
      <c r="Z102" s="20"/>
      <c r="AA102" s="20"/>
      <c r="AB102" s="23"/>
      <c r="AC102" s="23" t="s">
        <v>1765</v>
      </c>
      <c r="AD102" s="23"/>
      <c r="AE102" s="23"/>
      <c r="AF102" s="23"/>
      <c r="AG102" s="23"/>
      <c r="AH102" s="20" t="s">
        <v>77</v>
      </c>
      <c r="AI102" s="20"/>
      <c r="AJ102" s="20" t="s">
        <v>78</v>
      </c>
      <c r="AK102" s="20" t="s">
        <v>79</v>
      </c>
      <c r="AL102" s="21" t="s">
        <v>1766</v>
      </c>
      <c r="AM102" s="24"/>
      <c r="AN102" s="20">
        <v>7</v>
      </c>
      <c r="AO102" s="25" t="s">
        <v>80</v>
      </c>
      <c r="AP102" s="25" t="s">
        <v>134</v>
      </c>
      <c r="AQ102" s="19" t="s">
        <v>108</v>
      </c>
      <c r="AR102" s="20" t="s">
        <v>109</v>
      </c>
      <c r="AS102" s="20" t="s">
        <v>110</v>
      </c>
      <c r="AT102" s="20" t="s">
        <v>135</v>
      </c>
      <c r="AU102" s="20" t="s">
        <v>852</v>
      </c>
      <c r="AV102" s="20" t="s">
        <v>1767</v>
      </c>
      <c r="AW102" s="20" t="s">
        <v>1768</v>
      </c>
      <c r="AX102" s="20" t="s">
        <v>1769</v>
      </c>
      <c r="AY102" s="19">
        <v>43728</v>
      </c>
      <c r="AZ102" s="20">
        <v>98</v>
      </c>
      <c r="BA102" s="20"/>
      <c r="BB102" s="24" t="s">
        <v>1770</v>
      </c>
      <c r="BC102" s="20" t="s">
        <v>1771</v>
      </c>
      <c r="BD102" s="20"/>
      <c r="BE102" s="20"/>
      <c r="BF102" s="20"/>
      <c r="BG102" s="20"/>
      <c r="BH102" s="4"/>
      <c r="BI102" s="4"/>
    </row>
    <row r="103" spans="1:61" ht="47.25" customHeight="1">
      <c r="A103" s="2"/>
      <c r="B103" s="17">
        <v>98</v>
      </c>
      <c r="C103" s="26" t="s">
        <v>1772</v>
      </c>
      <c r="D103" s="19" t="s">
        <v>1773</v>
      </c>
      <c r="E103" s="19" t="s">
        <v>168</v>
      </c>
      <c r="F103" s="20" t="s">
        <v>532</v>
      </c>
      <c r="G103" s="20" t="s">
        <v>533</v>
      </c>
      <c r="H103" s="20" t="s">
        <v>1376</v>
      </c>
      <c r="I103" s="20"/>
      <c r="J103" s="20" t="s">
        <v>1774</v>
      </c>
      <c r="K103" s="19" t="s">
        <v>168</v>
      </c>
      <c r="L103" s="20" t="s">
        <v>532</v>
      </c>
      <c r="M103" s="20" t="s">
        <v>533</v>
      </c>
      <c r="N103" s="20" t="s">
        <v>1376</v>
      </c>
      <c r="O103" s="20"/>
      <c r="P103" s="20" t="s">
        <v>1774</v>
      </c>
      <c r="Q103" s="20" t="s">
        <v>172</v>
      </c>
      <c r="R103" s="20" t="s">
        <v>1775</v>
      </c>
      <c r="S103" s="20" t="s">
        <v>1534</v>
      </c>
      <c r="T103" s="20" t="s">
        <v>1776</v>
      </c>
      <c r="U103" s="20" t="s">
        <v>74</v>
      </c>
      <c r="V103" s="21" t="s">
        <v>1777</v>
      </c>
      <c r="W103" s="20">
        <v>918905074</v>
      </c>
      <c r="X103" s="22" t="s">
        <v>1778</v>
      </c>
      <c r="Y103" s="22" t="s">
        <v>1779</v>
      </c>
      <c r="Z103" s="20"/>
      <c r="AA103" s="20"/>
      <c r="AB103" s="23"/>
      <c r="AC103" s="23" t="s">
        <v>1780</v>
      </c>
      <c r="AD103" s="23"/>
      <c r="AE103" s="23"/>
      <c r="AF103" s="23"/>
      <c r="AG103" s="23"/>
      <c r="AH103" s="20" t="s">
        <v>77</v>
      </c>
      <c r="AI103" s="20"/>
      <c r="AJ103" s="20" t="s">
        <v>78</v>
      </c>
      <c r="AK103" s="20" t="s">
        <v>79</v>
      </c>
      <c r="AL103" s="21" t="s">
        <v>1781</v>
      </c>
      <c r="AM103" s="24">
        <v>20606443529</v>
      </c>
      <c r="AN103" s="20">
        <v>4</v>
      </c>
      <c r="AO103" s="25" t="s">
        <v>80</v>
      </c>
      <c r="AP103" s="25" t="s">
        <v>1782</v>
      </c>
      <c r="AQ103" s="19" t="s">
        <v>108</v>
      </c>
      <c r="AR103" s="20" t="s">
        <v>279</v>
      </c>
      <c r="AS103" s="20" t="s">
        <v>135</v>
      </c>
      <c r="AT103" s="20" t="s">
        <v>180</v>
      </c>
      <c r="AU103" s="20"/>
      <c r="AV103" s="20" t="s">
        <v>1783</v>
      </c>
      <c r="AW103" s="20" t="s">
        <v>1784</v>
      </c>
      <c r="AX103" s="20" t="s">
        <v>1785</v>
      </c>
      <c r="AY103" s="19">
        <v>43728</v>
      </c>
      <c r="AZ103" s="20">
        <v>99</v>
      </c>
      <c r="BA103" s="20"/>
      <c r="BB103" s="24" t="s">
        <v>1786</v>
      </c>
      <c r="BC103" s="20" t="s">
        <v>1787</v>
      </c>
      <c r="BD103" s="20"/>
      <c r="BE103" s="20"/>
      <c r="BF103" s="20"/>
      <c r="BG103" s="20"/>
      <c r="BH103" s="4"/>
      <c r="BI103" s="4"/>
    </row>
    <row r="104" spans="1:61" ht="47.25" customHeight="1">
      <c r="A104" s="2"/>
      <c r="B104" s="20">
        <v>99</v>
      </c>
      <c r="C104" s="26" t="s">
        <v>1788</v>
      </c>
      <c r="D104" s="19" t="s">
        <v>1789</v>
      </c>
      <c r="E104" s="19" t="s">
        <v>63</v>
      </c>
      <c r="F104" s="20" t="s">
        <v>64</v>
      </c>
      <c r="G104" s="20" t="s">
        <v>64</v>
      </c>
      <c r="H104" s="20" t="s">
        <v>441</v>
      </c>
      <c r="I104" s="20"/>
      <c r="J104" s="20" t="s">
        <v>1790</v>
      </c>
      <c r="K104" s="19" t="s">
        <v>63</v>
      </c>
      <c r="L104" s="19" t="s">
        <v>64</v>
      </c>
      <c r="M104" s="20" t="s">
        <v>64</v>
      </c>
      <c r="N104" s="20" t="s">
        <v>441</v>
      </c>
      <c r="O104" s="20" t="s">
        <v>189</v>
      </c>
      <c r="P104" s="20" t="s">
        <v>1790</v>
      </c>
      <c r="Q104" s="20" t="s">
        <v>70</v>
      </c>
      <c r="R104" s="20" t="s">
        <v>1791</v>
      </c>
      <c r="S104" s="20" t="s">
        <v>1792</v>
      </c>
      <c r="T104" s="20" t="s">
        <v>1568</v>
      </c>
      <c r="U104" s="20" t="s">
        <v>74</v>
      </c>
      <c r="V104" s="21" t="s">
        <v>1793</v>
      </c>
      <c r="W104" s="20" t="s">
        <v>1794</v>
      </c>
      <c r="X104" s="22" t="s">
        <v>1795</v>
      </c>
      <c r="Y104" s="22" t="s">
        <v>1796</v>
      </c>
      <c r="Z104" s="20" t="s">
        <v>1797</v>
      </c>
      <c r="AA104" s="20"/>
      <c r="AB104" s="23"/>
      <c r="AC104" s="23" t="s">
        <v>1798</v>
      </c>
      <c r="AD104" s="23"/>
      <c r="AE104" s="23"/>
      <c r="AF104" s="23"/>
      <c r="AG104" s="23"/>
      <c r="AH104" s="20" t="s">
        <v>77</v>
      </c>
      <c r="AI104" s="20"/>
      <c r="AJ104" s="20" t="s">
        <v>78</v>
      </c>
      <c r="AK104" s="20" t="s">
        <v>79</v>
      </c>
      <c r="AL104" s="21" t="s">
        <v>1799</v>
      </c>
      <c r="AM104" s="24">
        <v>20601980771</v>
      </c>
      <c r="AN104" s="20">
        <v>2</v>
      </c>
      <c r="AO104" s="25" t="s">
        <v>80</v>
      </c>
      <c r="AP104" s="25" t="s">
        <v>81</v>
      </c>
      <c r="AQ104" s="19" t="s">
        <v>108</v>
      </c>
      <c r="AR104" s="19" t="s">
        <v>82</v>
      </c>
      <c r="AS104" s="20" t="s">
        <v>85</v>
      </c>
      <c r="AT104" s="20" t="s">
        <v>297</v>
      </c>
      <c r="AU104" s="20" t="s">
        <v>161</v>
      </c>
      <c r="AV104" s="20" t="s">
        <v>1800</v>
      </c>
      <c r="AW104" s="20" t="s">
        <v>1801</v>
      </c>
      <c r="AX104" s="20" t="s">
        <v>1802</v>
      </c>
      <c r="AY104" s="19">
        <v>43728</v>
      </c>
      <c r="AZ104" s="20">
        <v>100</v>
      </c>
      <c r="BA104" s="20"/>
      <c r="BB104" s="24" t="s">
        <v>1803</v>
      </c>
      <c r="BC104" s="20" t="s">
        <v>1804</v>
      </c>
      <c r="BD104" s="20"/>
      <c r="BE104" s="20"/>
      <c r="BF104" s="20"/>
      <c r="BG104" s="20"/>
      <c r="BH104" s="4"/>
      <c r="BI104" s="4"/>
    </row>
    <row r="105" spans="1:61" ht="47.25" customHeight="1">
      <c r="A105" s="2"/>
      <c r="B105" s="17">
        <v>100</v>
      </c>
      <c r="C105" s="26" t="s">
        <v>1805</v>
      </c>
      <c r="D105" s="19" t="s">
        <v>1806</v>
      </c>
      <c r="E105" s="19" t="s">
        <v>63</v>
      </c>
      <c r="F105" s="20" t="s">
        <v>64</v>
      </c>
      <c r="G105" s="20" t="s">
        <v>64</v>
      </c>
      <c r="H105" s="20" t="s">
        <v>1321</v>
      </c>
      <c r="I105" s="20"/>
      <c r="J105" s="20" t="s">
        <v>1807</v>
      </c>
      <c r="K105" s="19" t="s">
        <v>63</v>
      </c>
      <c r="L105" s="19" t="s">
        <v>64</v>
      </c>
      <c r="M105" s="20" t="s">
        <v>64</v>
      </c>
      <c r="N105" s="20" t="s">
        <v>1321</v>
      </c>
      <c r="O105" s="20" t="s">
        <v>189</v>
      </c>
      <c r="P105" s="20" t="s">
        <v>1808</v>
      </c>
      <c r="Q105" s="20" t="s">
        <v>70</v>
      </c>
      <c r="R105" s="20" t="s">
        <v>1809</v>
      </c>
      <c r="S105" s="20" t="s">
        <v>1810</v>
      </c>
      <c r="T105" s="20" t="s">
        <v>1811</v>
      </c>
      <c r="U105" s="20" t="s">
        <v>74</v>
      </c>
      <c r="V105" s="21" t="s">
        <v>1812</v>
      </c>
      <c r="W105" s="20" t="s">
        <v>1813</v>
      </c>
      <c r="X105" s="22" t="s">
        <v>1814</v>
      </c>
      <c r="Y105" s="22" t="s">
        <v>1814</v>
      </c>
      <c r="Z105" s="20"/>
      <c r="AA105" s="20"/>
      <c r="AB105" s="23"/>
      <c r="AC105" s="23" t="s">
        <v>1815</v>
      </c>
      <c r="AD105" s="23"/>
      <c r="AE105" s="23"/>
      <c r="AF105" s="23"/>
      <c r="AG105" s="23"/>
      <c r="AH105" s="20" t="s">
        <v>77</v>
      </c>
      <c r="AI105" s="20"/>
      <c r="AJ105" s="20" t="s">
        <v>158</v>
      </c>
      <c r="AK105" s="20"/>
      <c r="AL105" s="20"/>
      <c r="AM105" s="24"/>
      <c r="AN105" s="20">
        <v>3</v>
      </c>
      <c r="AO105" s="25" t="s">
        <v>159</v>
      </c>
      <c r="AP105" s="25"/>
      <c r="AQ105" s="19" t="s">
        <v>83</v>
      </c>
      <c r="AR105" s="20"/>
      <c r="AS105" s="20" t="s">
        <v>111</v>
      </c>
      <c r="AT105" s="20" t="s">
        <v>506</v>
      </c>
      <c r="AU105" s="20"/>
      <c r="AV105" s="20" t="s">
        <v>1816</v>
      </c>
      <c r="AW105" s="20" t="s">
        <v>1817</v>
      </c>
      <c r="AX105" s="20" t="s">
        <v>1818</v>
      </c>
      <c r="AY105" s="19">
        <v>43728</v>
      </c>
      <c r="AZ105" s="20">
        <v>101</v>
      </c>
      <c r="BA105" s="20"/>
      <c r="BB105" s="24" t="s">
        <v>1819</v>
      </c>
      <c r="BC105" s="20"/>
      <c r="BD105" s="20"/>
      <c r="BE105" s="20"/>
      <c r="BF105" s="20"/>
      <c r="BG105" s="20"/>
      <c r="BH105" s="4"/>
      <c r="BI105" s="4"/>
    </row>
    <row r="106" spans="1:61" ht="47.25" customHeight="1">
      <c r="A106" s="2"/>
      <c r="B106" s="20">
        <v>101</v>
      </c>
      <c r="C106" s="26" t="s">
        <v>1820</v>
      </c>
      <c r="D106" s="19" t="s">
        <v>1821</v>
      </c>
      <c r="E106" s="19" t="s">
        <v>63</v>
      </c>
      <c r="F106" s="20" t="s">
        <v>95</v>
      </c>
      <c r="G106" s="19" t="s">
        <v>95</v>
      </c>
      <c r="H106" s="20" t="s">
        <v>1822</v>
      </c>
      <c r="I106" s="20"/>
      <c r="J106" s="20" t="s">
        <v>1823</v>
      </c>
      <c r="K106" s="19" t="s">
        <v>63</v>
      </c>
      <c r="L106" s="20" t="s">
        <v>95</v>
      </c>
      <c r="M106" s="19" t="s">
        <v>95</v>
      </c>
      <c r="N106" s="20" t="s">
        <v>1582</v>
      </c>
      <c r="O106" s="20" t="s">
        <v>95</v>
      </c>
      <c r="P106" s="20" t="s">
        <v>1824</v>
      </c>
      <c r="Q106" s="20" t="s">
        <v>70</v>
      </c>
      <c r="R106" s="20" t="s">
        <v>1825</v>
      </c>
      <c r="S106" s="20" t="s">
        <v>943</v>
      </c>
      <c r="T106" s="20" t="s">
        <v>1826</v>
      </c>
      <c r="U106" s="20" t="s">
        <v>74</v>
      </c>
      <c r="V106" s="21" t="s">
        <v>1827</v>
      </c>
      <c r="W106" s="20">
        <v>937409709</v>
      </c>
      <c r="X106" s="22" t="s">
        <v>1828</v>
      </c>
      <c r="Y106" s="22" t="s">
        <v>1829</v>
      </c>
      <c r="Z106" s="20"/>
      <c r="AA106" s="20"/>
      <c r="AB106" s="23"/>
      <c r="AC106" s="23" t="s">
        <v>1830</v>
      </c>
      <c r="AD106" s="23"/>
      <c r="AE106" s="23"/>
      <c r="AF106" s="23"/>
      <c r="AG106" s="23"/>
      <c r="AH106" s="20" t="s">
        <v>77</v>
      </c>
      <c r="AI106" s="20"/>
      <c r="AJ106" s="20" t="s">
        <v>78</v>
      </c>
      <c r="AK106" s="20" t="s">
        <v>79</v>
      </c>
      <c r="AL106" s="21">
        <v>70634814</v>
      </c>
      <c r="AM106" s="24">
        <v>20602177654</v>
      </c>
      <c r="AN106" s="20">
        <v>3</v>
      </c>
      <c r="AO106" s="25" t="s">
        <v>80</v>
      </c>
      <c r="AP106" s="25" t="s">
        <v>81</v>
      </c>
      <c r="AQ106" s="19" t="s">
        <v>108</v>
      </c>
      <c r="AR106" s="20" t="s">
        <v>901</v>
      </c>
      <c r="AS106" s="20" t="s">
        <v>297</v>
      </c>
      <c r="AT106" s="20" t="s">
        <v>918</v>
      </c>
      <c r="AU106" s="20" t="s">
        <v>161</v>
      </c>
      <c r="AV106" s="20" t="s">
        <v>1416</v>
      </c>
      <c r="AW106" s="20" t="s">
        <v>1417</v>
      </c>
      <c r="AX106" s="20" t="s">
        <v>1831</v>
      </c>
      <c r="AY106" s="19">
        <v>43728</v>
      </c>
      <c r="AZ106" s="20">
        <v>102</v>
      </c>
      <c r="BA106" s="20"/>
      <c r="BB106" s="24" t="s">
        <v>1832</v>
      </c>
      <c r="BC106" s="20" t="s">
        <v>1562</v>
      </c>
      <c r="BD106" s="20"/>
      <c r="BE106" s="20"/>
      <c r="BF106" s="20"/>
      <c r="BG106" s="20"/>
      <c r="BH106" s="4"/>
      <c r="BI106" s="4"/>
    </row>
    <row r="107" spans="1:61" ht="47.25" customHeight="1">
      <c r="A107" s="2"/>
      <c r="B107" s="17">
        <v>102</v>
      </c>
      <c r="C107" s="26" t="s">
        <v>1833</v>
      </c>
      <c r="D107" s="19" t="s">
        <v>1834</v>
      </c>
      <c r="E107" s="19" t="s">
        <v>63</v>
      </c>
      <c r="F107" s="20" t="s">
        <v>95</v>
      </c>
      <c r="G107" s="19" t="s">
        <v>95</v>
      </c>
      <c r="H107" s="20" t="s">
        <v>1835</v>
      </c>
      <c r="I107" s="20"/>
      <c r="J107" s="20" t="s">
        <v>1836</v>
      </c>
      <c r="K107" s="19" t="s">
        <v>63</v>
      </c>
      <c r="L107" s="19" t="s">
        <v>64</v>
      </c>
      <c r="M107" s="19" t="s">
        <v>64</v>
      </c>
      <c r="N107" s="20" t="s">
        <v>233</v>
      </c>
      <c r="O107" s="20" t="s">
        <v>189</v>
      </c>
      <c r="P107" s="20" t="s">
        <v>1837</v>
      </c>
      <c r="Q107" s="20" t="s">
        <v>70</v>
      </c>
      <c r="R107" s="20" t="s">
        <v>1838</v>
      </c>
      <c r="S107" s="20" t="s">
        <v>1839</v>
      </c>
      <c r="T107" s="20" t="s">
        <v>1840</v>
      </c>
      <c r="U107" s="20" t="s">
        <v>74</v>
      </c>
      <c r="V107" s="21" t="s">
        <v>1841</v>
      </c>
      <c r="W107" s="20">
        <v>960679734</v>
      </c>
      <c r="X107" s="22" t="s">
        <v>1842</v>
      </c>
      <c r="Y107" s="22" t="s">
        <v>1842</v>
      </c>
      <c r="Z107" s="20">
        <v>998589985</v>
      </c>
      <c r="AA107" s="20"/>
      <c r="AB107" s="23"/>
      <c r="AC107" s="23" t="s">
        <v>1843</v>
      </c>
      <c r="AD107" s="23"/>
      <c r="AE107" s="23"/>
      <c r="AF107" s="23"/>
      <c r="AG107" s="23"/>
      <c r="AH107" s="20" t="s">
        <v>77</v>
      </c>
      <c r="AI107" s="20"/>
      <c r="AJ107" s="20" t="s">
        <v>78</v>
      </c>
      <c r="AK107" s="20" t="s">
        <v>79</v>
      </c>
      <c r="AL107" s="21" t="s">
        <v>1844</v>
      </c>
      <c r="AM107" s="24">
        <v>20538222152</v>
      </c>
      <c r="AN107" s="20">
        <v>7</v>
      </c>
      <c r="AO107" s="25" t="s">
        <v>80</v>
      </c>
      <c r="AP107" s="25" t="s">
        <v>81</v>
      </c>
      <c r="AQ107" s="20" t="s">
        <v>279</v>
      </c>
      <c r="AR107" s="19" t="s">
        <v>160</v>
      </c>
      <c r="AS107" s="20" t="s">
        <v>297</v>
      </c>
      <c r="AT107" s="20" t="s">
        <v>834</v>
      </c>
      <c r="AU107" s="20" t="s">
        <v>161</v>
      </c>
      <c r="AV107" s="20" t="s">
        <v>1845</v>
      </c>
      <c r="AW107" s="20" t="s">
        <v>1846</v>
      </c>
      <c r="AX107" s="20" t="s">
        <v>1847</v>
      </c>
      <c r="AY107" s="19">
        <v>43728</v>
      </c>
      <c r="AZ107" s="20">
        <v>103</v>
      </c>
      <c r="BA107" s="20"/>
      <c r="BB107" s="24" t="s">
        <v>1848</v>
      </c>
      <c r="BC107" s="20" t="s">
        <v>1849</v>
      </c>
      <c r="BD107" s="20"/>
      <c r="BE107" s="20"/>
      <c r="BF107" s="20"/>
      <c r="BG107" s="20"/>
      <c r="BH107" s="4"/>
      <c r="BI107" s="4"/>
    </row>
    <row r="108" spans="1:61" ht="47.25" customHeight="1">
      <c r="A108" s="2"/>
      <c r="B108" s="20">
        <v>103</v>
      </c>
      <c r="C108" s="26" t="s">
        <v>1850</v>
      </c>
      <c r="D108" s="19" t="s">
        <v>1851</v>
      </c>
      <c r="E108" s="19" t="s">
        <v>63</v>
      </c>
      <c r="F108" s="20" t="s">
        <v>64</v>
      </c>
      <c r="G108" s="20" t="s">
        <v>64</v>
      </c>
      <c r="H108" s="20" t="s">
        <v>877</v>
      </c>
      <c r="I108" s="20"/>
      <c r="J108" s="20" t="s">
        <v>1852</v>
      </c>
      <c r="K108" s="19" t="s">
        <v>63</v>
      </c>
      <c r="L108" s="19" t="s">
        <v>64</v>
      </c>
      <c r="M108" s="19" t="s">
        <v>64</v>
      </c>
      <c r="N108" s="20" t="s">
        <v>877</v>
      </c>
      <c r="O108" s="20" t="s">
        <v>879</v>
      </c>
      <c r="P108" s="20" t="s">
        <v>1852</v>
      </c>
      <c r="Q108" s="20" t="s">
        <v>215</v>
      </c>
      <c r="R108" s="20" t="s">
        <v>1853</v>
      </c>
      <c r="S108" s="20" t="s">
        <v>72</v>
      </c>
      <c r="T108" s="20" t="s">
        <v>1854</v>
      </c>
      <c r="U108" s="20" t="s">
        <v>74</v>
      </c>
      <c r="V108" s="21" t="s">
        <v>1855</v>
      </c>
      <c r="W108" s="20">
        <v>978797042</v>
      </c>
      <c r="X108" s="22" t="s">
        <v>1856</v>
      </c>
      <c r="Y108" s="22" t="s">
        <v>1857</v>
      </c>
      <c r="Z108" s="20"/>
      <c r="AA108" s="20"/>
      <c r="AB108" s="23"/>
      <c r="AC108" s="23" t="s">
        <v>1858</v>
      </c>
      <c r="AD108" s="23"/>
      <c r="AE108" s="23"/>
      <c r="AF108" s="23"/>
      <c r="AG108" s="23"/>
      <c r="AH108" s="20" t="s">
        <v>77</v>
      </c>
      <c r="AI108" s="20"/>
      <c r="AJ108" s="20" t="s">
        <v>158</v>
      </c>
      <c r="AK108" s="20"/>
      <c r="AL108" s="20"/>
      <c r="AM108" s="24"/>
      <c r="AN108" s="20">
        <v>3</v>
      </c>
      <c r="AO108" s="25" t="s">
        <v>159</v>
      </c>
      <c r="AP108" s="25"/>
      <c r="AQ108" s="19" t="s">
        <v>108</v>
      </c>
      <c r="AR108" s="20" t="s">
        <v>901</v>
      </c>
      <c r="AS108" s="20" t="s">
        <v>85</v>
      </c>
      <c r="AT108" s="20" t="s">
        <v>110</v>
      </c>
      <c r="AU108" s="20"/>
      <c r="AV108" s="20" t="s">
        <v>1859</v>
      </c>
      <c r="AW108" s="20" t="s">
        <v>1860</v>
      </c>
      <c r="AX108" s="20" t="s">
        <v>1847</v>
      </c>
      <c r="AY108" s="19">
        <v>43731</v>
      </c>
      <c r="AZ108" s="20">
        <v>104</v>
      </c>
      <c r="BA108" s="20"/>
      <c r="BB108" s="24" t="s">
        <v>1861</v>
      </c>
      <c r="BC108" s="20"/>
      <c r="BD108" s="20"/>
      <c r="BE108" s="20"/>
      <c r="BF108" s="20"/>
      <c r="BG108" s="20"/>
      <c r="BH108" s="4"/>
      <c r="BI108" s="4"/>
    </row>
    <row r="109" spans="1:61" ht="47.25" customHeight="1">
      <c r="A109" s="2"/>
      <c r="B109" s="17">
        <v>104</v>
      </c>
      <c r="C109" s="32" t="s">
        <v>1862</v>
      </c>
      <c r="D109" s="19" t="s">
        <v>1863</v>
      </c>
      <c r="E109" s="19" t="s">
        <v>286</v>
      </c>
      <c r="F109" s="20" t="s">
        <v>287</v>
      </c>
      <c r="G109" s="20" t="s">
        <v>406</v>
      </c>
      <c r="H109" s="20" t="s">
        <v>406</v>
      </c>
      <c r="I109" s="20"/>
      <c r="J109" s="20" t="s">
        <v>1864</v>
      </c>
      <c r="K109" s="19" t="s">
        <v>286</v>
      </c>
      <c r="L109" s="19" t="s">
        <v>287</v>
      </c>
      <c r="M109" s="19" t="s">
        <v>406</v>
      </c>
      <c r="N109" s="20" t="s">
        <v>406</v>
      </c>
      <c r="O109" s="20"/>
      <c r="P109" s="20" t="s">
        <v>1865</v>
      </c>
      <c r="Q109" s="20" t="s">
        <v>273</v>
      </c>
      <c r="R109" s="20" t="s">
        <v>1866</v>
      </c>
      <c r="S109" s="20" t="s">
        <v>1231</v>
      </c>
      <c r="T109" s="20" t="s">
        <v>1867</v>
      </c>
      <c r="U109" s="20" t="s">
        <v>74</v>
      </c>
      <c r="V109" s="21" t="s">
        <v>1868</v>
      </c>
      <c r="W109" s="20">
        <v>955808978</v>
      </c>
      <c r="X109" s="22" t="s">
        <v>1869</v>
      </c>
      <c r="Y109" s="22" t="s">
        <v>1869</v>
      </c>
      <c r="Z109" s="20" t="s">
        <v>1870</v>
      </c>
      <c r="AA109" s="20"/>
      <c r="AB109" s="23"/>
      <c r="AC109" s="23" t="s">
        <v>1871</v>
      </c>
      <c r="AD109" s="23"/>
      <c r="AE109" s="23"/>
      <c r="AF109" s="23"/>
      <c r="AG109" s="23"/>
      <c r="AH109" s="20" t="s">
        <v>77</v>
      </c>
      <c r="AI109" s="20"/>
      <c r="AJ109" s="20" t="s">
        <v>78</v>
      </c>
      <c r="AK109" s="20" t="s">
        <v>79</v>
      </c>
      <c r="AL109" s="21" t="s">
        <v>1872</v>
      </c>
      <c r="AM109" s="24">
        <v>10008147502</v>
      </c>
      <c r="AN109" s="20">
        <v>10</v>
      </c>
      <c r="AO109" s="25" t="s">
        <v>80</v>
      </c>
      <c r="AP109" s="25" t="s">
        <v>81</v>
      </c>
      <c r="AQ109" s="19" t="s">
        <v>108</v>
      </c>
      <c r="AR109" s="20" t="s">
        <v>179</v>
      </c>
      <c r="AS109" s="20" t="s">
        <v>84</v>
      </c>
      <c r="AT109" s="20" t="s">
        <v>180</v>
      </c>
      <c r="AU109" s="20" t="s">
        <v>852</v>
      </c>
      <c r="AV109" s="20" t="s">
        <v>1873</v>
      </c>
      <c r="AW109" s="20" t="s">
        <v>1874</v>
      </c>
      <c r="AX109" s="20" t="s">
        <v>1875</v>
      </c>
      <c r="AY109" s="19">
        <v>43740</v>
      </c>
      <c r="AZ109" s="20">
        <v>105</v>
      </c>
      <c r="BA109" s="20"/>
      <c r="BB109" s="24" t="s">
        <v>1876</v>
      </c>
      <c r="BC109" s="20" t="s">
        <v>1877</v>
      </c>
      <c r="BD109" s="20"/>
      <c r="BE109" s="20"/>
      <c r="BF109" s="20"/>
      <c r="BG109" s="20"/>
      <c r="BH109" s="4"/>
      <c r="BI109" s="4"/>
    </row>
    <row r="110" spans="1:61" ht="47.25" customHeight="1">
      <c r="A110" s="2"/>
      <c r="B110" s="20">
        <v>105</v>
      </c>
      <c r="C110" s="30" t="s">
        <v>1878</v>
      </c>
      <c r="D110" s="19" t="s">
        <v>1879</v>
      </c>
      <c r="E110" s="19" t="s">
        <v>63</v>
      </c>
      <c r="F110" s="20" t="s">
        <v>64</v>
      </c>
      <c r="G110" s="20" t="s">
        <v>64</v>
      </c>
      <c r="H110" s="20" t="s">
        <v>170</v>
      </c>
      <c r="I110" s="20"/>
      <c r="J110" s="20" t="s">
        <v>1880</v>
      </c>
      <c r="K110" s="20" t="s">
        <v>63</v>
      </c>
      <c r="L110" s="19" t="s">
        <v>64</v>
      </c>
      <c r="M110" s="20" t="s">
        <v>64</v>
      </c>
      <c r="N110" s="20" t="s">
        <v>64</v>
      </c>
      <c r="O110" s="20" t="s">
        <v>189</v>
      </c>
      <c r="P110" s="20" t="s">
        <v>1881</v>
      </c>
      <c r="Q110" s="20" t="s">
        <v>70</v>
      </c>
      <c r="R110" s="20" t="s">
        <v>1882</v>
      </c>
      <c r="S110" s="20" t="s">
        <v>1883</v>
      </c>
      <c r="T110" s="20" t="s">
        <v>1884</v>
      </c>
      <c r="U110" s="20" t="s">
        <v>74</v>
      </c>
      <c r="V110" s="21" t="s">
        <v>1885</v>
      </c>
      <c r="W110" s="20">
        <v>987978556</v>
      </c>
      <c r="X110" s="22" t="s">
        <v>1886</v>
      </c>
      <c r="Y110" s="22" t="s">
        <v>1886</v>
      </c>
      <c r="Z110" s="20">
        <v>954433684</v>
      </c>
      <c r="AA110" s="20"/>
      <c r="AB110" s="23" t="s">
        <v>1887</v>
      </c>
      <c r="AC110" s="23" t="s">
        <v>1888</v>
      </c>
      <c r="AD110" s="23"/>
      <c r="AE110" s="23"/>
      <c r="AF110" s="23"/>
      <c r="AG110" s="23"/>
      <c r="AH110" s="20" t="s">
        <v>77</v>
      </c>
      <c r="AI110" s="20">
        <v>2010</v>
      </c>
      <c r="AJ110" s="20" t="s">
        <v>158</v>
      </c>
      <c r="AK110" s="20"/>
      <c r="AL110" s="20"/>
      <c r="AM110" s="24"/>
      <c r="AN110" s="20">
        <v>4</v>
      </c>
      <c r="AO110" s="25" t="s">
        <v>159</v>
      </c>
      <c r="AP110" s="25"/>
      <c r="AQ110" s="19" t="s">
        <v>108</v>
      </c>
      <c r="AR110" s="20" t="s">
        <v>279</v>
      </c>
      <c r="AS110" s="20" t="s">
        <v>85</v>
      </c>
      <c r="AT110" s="20" t="s">
        <v>298</v>
      </c>
      <c r="AU110" s="20" t="s">
        <v>506</v>
      </c>
      <c r="AV110" s="20" t="s">
        <v>1889</v>
      </c>
      <c r="AW110" s="20" t="s">
        <v>1890</v>
      </c>
      <c r="AX110" s="20" t="s">
        <v>1891</v>
      </c>
      <c r="AY110" s="19">
        <v>43748</v>
      </c>
      <c r="AZ110" s="20">
        <v>106</v>
      </c>
      <c r="BA110" s="20"/>
      <c r="BB110" s="24" t="s">
        <v>1892</v>
      </c>
      <c r="BC110" s="20"/>
      <c r="BD110" s="20"/>
      <c r="BE110" s="20"/>
      <c r="BF110" s="20"/>
      <c r="BG110" s="20"/>
      <c r="BH110" s="4"/>
      <c r="BI110" s="4"/>
    </row>
    <row r="111" spans="1:61" ht="47.25" customHeight="1">
      <c r="A111" s="2"/>
      <c r="B111" s="17">
        <v>106</v>
      </c>
      <c r="C111" s="30" t="s">
        <v>1893</v>
      </c>
      <c r="D111" s="19" t="s">
        <v>1894</v>
      </c>
      <c r="E111" s="20" t="s">
        <v>286</v>
      </c>
      <c r="F111" s="20" t="s">
        <v>287</v>
      </c>
      <c r="G111" s="20" t="s">
        <v>1895</v>
      </c>
      <c r="H111" s="20" t="s">
        <v>1895</v>
      </c>
      <c r="I111" s="20"/>
      <c r="J111" s="20" t="s">
        <v>1896</v>
      </c>
      <c r="K111" s="20" t="s">
        <v>286</v>
      </c>
      <c r="L111" s="19" t="s">
        <v>287</v>
      </c>
      <c r="M111" s="20" t="s">
        <v>1895</v>
      </c>
      <c r="N111" s="20" t="s">
        <v>1895</v>
      </c>
      <c r="O111" s="20"/>
      <c r="P111" s="20" t="s">
        <v>1897</v>
      </c>
      <c r="Q111" s="20" t="s">
        <v>273</v>
      </c>
      <c r="R111" s="20" t="s">
        <v>1898</v>
      </c>
      <c r="S111" s="20" t="s">
        <v>1899</v>
      </c>
      <c r="T111" s="20" t="s">
        <v>1900</v>
      </c>
      <c r="U111" s="20" t="s">
        <v>74</v>
      </c>
      <c r="V111" s="20">
        <v>26673041</v>
      </c>
      <c r="W111" s="20">
        <v>949839475</v>
      </c>
      <c r="X111" s="22" t="s">
        <v>1901</v>
      </c>
      <c r="Y111" s="22" t="s">
        <v>1901</v>
      </c>
      <c r="Z111" s="20">
        <v>949839475</v>
      </c>
      <c r="AA111" s="20"/>
      <c r="AB111" s="23"/>
      <c r="AC111" s="23" t="s">
        <v>1902</v>
      </c>
      <c r="AD111" s="23"/>
      <c r="AE111" s="23"/>
      <c r="AF111" s="23"/>
      <c r="AG111" s="23"/>
      <c r="AH111" s="20" t="s">
        <v>77</v>
      </c>
      <c r="AI111" s="20">
        <v>1996</v>
      </c>
      <c r="AJ111" s="20" t="s">
        <v>78</v>
      </c>
      <c r="AK111" s="20" t="s">
        <v>79</v>
      </c>
      <c r="AL111" s="20">
        <v>11031751</v>
      </c>
      <c r="AM111" s="24"/>
      <c r="AN111" s="20">
        <v>7</v>
      </c>
      <c r="AO111" s="25" t="s">
        <v>80</v>
      </c>
      <c r="AP111" s="25" t="s">
        <v>134</v>
      </c>
      <c r="AQ111" s="19" t="s">
        <v>108</v>
      </c>
      <c r="AR111" s="20" t="s">
        <v>279</v>
      </c>
      <c r="AS111" s="20" t="s">
        <v>110</v>
      </c>
      <c r="AT111" s="20" t="s">
        <v>111</v>
      </c>
      <c r="AU111" s="20" t="s">
        <v>161</v>
      </c>
      <c r="AV111" s="20" t="s">
        <v>1903</v>
      </c>
      <c r="AW111" s="20" t="s">
        <v>1904</v>
      </c>
      <c r="AX111" s="20" t="s">
        <v>1905</v>
      </c>
      <c r="AY111" s="19">
        <v>43748</v>
      </c>
      <c r="AZ111" s="20">
        <v>107</v>
      </c>
      <c r="BA111" s="20" t="s">
        <v>1596</v>
      </c>
      <c r="BB111" s="24" t="s">
        <v>1906</v>
      </c>
      <c r="BC111" s="20" t="s">
        <v>1907</v>
      </c>
      <c r="BD111" s="20"/>
      <c r="BE111" s="20"/>
      <c r="BF111" s="20"/>
      <c r="BG111" s="20"/>
      <c r="BH111" s="4"/>
      <c r="BI111" s="4"/>
    </row>
    <row r="112" spans="1:61" ht="47.25" customHeight="1">
      <c r="A112" s="2"/>
      <c r="B112" s="20">
        <v>107</v>
      </c>
      <c r="C112" s="30" t="s">
        <v>1908</v>
      </c>
      <c r="D112" s="19" t="s">
        <v>1909</v>
      </c>
      <c r="E112" s="19" t="s">
        <v>63</v>
      </c>
      <c r="F112" s="20" t="s">
        <v>64</v>
      </c>
      <c r="G112" s="20" t="s">
        <v>64</v>
      </c>
      <c r="H112" s="20" t="s">
        <v>1148</v>
      </c>
      <c r="I112" s="20"/>
      <c r="J112" s="20" t="s">
        <v>1910</v>
      </c>
      <c r="K112" s="20" t="s">
        <v>63</v>
      </c>
      <c r="L112" s="19" t="s">
        <v>64</v>
      </c>
      <c r="M112" s="20" t="s">
        <v>64</v>
      </c>
      <c r="N112" s="20" t="s">
        <v>1148</v>
      </c>
      <c r="O112" s="20" t="s">
        <v>879</v>
      </c>
      <c r="P112" s="20" t="s">
        <v>1911</v>
      </c>
      <c r="Q112" s="20" t="s">
        <v>215</v>
      </c>
      <c r="R112" s="20" t="s">
        <v>1912</v>
      </c>
      <c r="S112" s="20" t="s">
        <v>1913</v>
      </c>
      <c r="T112" s="20" t="s">
        <v>1914</v>
      </c>
      <c r="U112" s="20" t="s">
        <v>74</v>
      </c>
      <c r="V112" s="20">
        <v>42158169</v>
      </c>
      <c r="W112" s="20">
        <v>989972842</v>
      </c>
      <c r="X112" s="22" t="s">
        <v>1915</v>
      </c>
      <c r="Y112" s="22" t="s">
        <v>1915</v>
      </c>
      <c r="Z112" s="20" t="s">
        <v>1916</v>
      </c>
      <c r="AA112" s="20"/>
      <c r="AB112" s="23"/>
      <c r="AC112" s="23" t="s">
        <v>1917</v>
      </c>
      <c r="AD112" s="23"/>
      <c r="AE112" s="23"/>
      <c r="AF112" s="23"/>
      <c r="AG112" s="23"/>
      <c r="AH112" s="20" t="s">
        <v>77</v>
      </c>
      <c r="AI112" s="20">
        <v>2002</v>
      </c>
      <c r="AJ112" s="20" t="s">
        <v>78</v>
      </c>
      <c r="AK112" s="20" t="s">
        <v>79</v>
      </c>
      <c r="AL112" s="20">
        <v>13869348</v>
      </c>
      <c r="AM112" s="24">
        <v>20602304893</v>
      </c>
      <c r="AN112" s="20">
        <v>3</v>
      </c>
      <c r="AO112" s="25" t="s">
        <v>80</v>
      </c>
      <c r="AP112" s="25" t="s">
        <v>81</v>
      </c>
      <c r="AQ112" s="20" t="s">
        <v>82</v>
      </c>
      <c r="AR112" s="20" t="s">
        <v>901</v>
      </c>
      <c r="AS112" s="20" t="s">
        <v>85</v>
      </c>
      <c r="AT112" s="20" t="s">
        <v>135</v>
      </c>
      <c r="AU112" s="20" t="s">
        <v>852</v>
      </c>
      <c r="AV112" s="20" t="s">
        <v>1918</v>
      </c>
      <c r="AW112" s="20" t="s">
        <v>1919</v>
      </c>
      <c r="AX112" s="20" t="s">
        <v>1920</v>
      </c>
      <c r="AY112" s="19">
        <v>43748</v>
      </c>
      <c r="AZ112" s="20">
        <v>108</v>
      </c>
      <c r="BA112" s="20"/>
      <c r="BB112" s="24" t="s">
        <v>1921</v>
      </c>
      <c r="BC112" s="19" t="s">
        <v>1922</v>
      </c>
      <c r="BD112" s="19"/>
      <c r="BE112" s="20"/>
      <c r="BF112" s="20"/>
      <c r="BG112" s="20"/>
      <c r="BH112" s="4"/>
      <c r="BI112" s="4"/>
    </row>
    <row r="113" spans="1:61" ht="47.25" customHeight="1">
      <c r="A113" s="2"/>
      <c r="B113" s="17">
        <v>108</v>
      </c>
      <c r="C113" s="30" t="s">
        <v>1923</v>
      </c>
      <c r="D113" s="19" t="s">
        <v>1924</v>
      </c>
      <c r="E113" s="20" t="s">
        <v>286</v>
      </c>
      <c r="F113" s="20" t="s">
        <v>1925</v>
      </c>
      <c r="G113" s="20" t="s">
        <v>1926</v>
      </c>
      <c r="H113" s="20" t="s">
        <v>1926</v>
      </c>
      <c r="I113" s="20"/>
      <c r="J113" s="20" t="s">
        <v>1927</v>
      </c>
      <c r="K113" s="20" t="s">
        <v>286</v>
      </c>
      <c r="L113" s="20" t="s">
        <v>1925</v>
      </c>
      <c r="M113" s="20" t="s">
        <v>1926</v>
      </c>
      <c r="N113" s="20" t="s">
        <v>1926</v>
      </c>
      <c r="O113" s="20"/>
      <c r="P113" s="20" t="s">
        <v>1928</v>
      </c>
      <c r="Q113" s="20" t="s">
        <v>273</v>
      </c>
      <c r="R113" s="20" t="s">
        <v>1929</v>
      </c>
      <c r="S113" s="20" t="s">
        <v>1930</v>
      </c>
      <c r="T113" s="20" t="s">
        <v>1184</v>
      </c>
      <c r="U113" s="20" t="s">
        <v>74</v>
      </c>
      <c r="V113" s="20">
        <v>41790506</v>
      </c>
      <c r="W113" s="20">
        <v>917359149</v>
      </c>
      <c r="X113" s="22" t="s">
        <v>1931</v>
      </c>
      <c r="Y113" s="22" t="s">
        <v>1931</v>
      </c>
      <c r="Z113" s="20">
        <v>956617022</v>
      </c>
      <c r="AA113" s="20"/>
      <c r="AB113" s="23"/>
      <c r="AC113" s="23" t="s">
        <v>1932</v>
      </c>
      <c r="AD113" s="23"/>
      <c r="AE113" s="23"/>
      <c r="AF113" s="23"/>
      <c r="AG113" s="23"/>
      <c r="AH113" s="20" t="s">
        <v>77</v>
      </c>
      <c r="AI113" s="20">
        <v>2013</v>
      </c>
      <c r="AJ113" s="20" t="s">
        <v>78</v>
      </c>
      <c r="AK113" s="20" t="s">
        <v>79</v>
      </c>
      <c r="AL113" s="20">
        <v>11041498</v>
      </c>
      <c r="AM113" s="24">
        <v>20605400796</v>
      </c>
      <c r="AN113" s="20">
        <v>7</v>
      </c>
      <c r="AO113" s="25" t="s">
        <v>80</v>
      </c>
      <c r="AP113" s="25" t="s">
        <v>81</v>
      </c>
      <c r="AQ113" s="19" t="s">
        <v>108</v>
      </c>
      <c r="AR113" s="20" t="s">
        <v>279</v>
      </c>
      <c r="AS113" s="20" t="s">
        <v>110</v>
      </c>
      <c r="AT113" s="20" t="s">
        <v>918</v>
      </c>
      <c r="AU113" s="20" t="s">
        <v>506</v>
      </c>
      <c r="AV113" s="20" t="s">
        <v>1933</v>
      </c>
      <c r="AW113" s="20" t="s">
        <v>1934</v>
      </c>
      <c r="AX113" s="20" t="s">
        <v>1935</v>
      </c>
      <c r="AY113" s="19">
        <v>43748</v>
      </c>
      <c r="AZ113" s="20">
        <v>109</v>
      </c>
      <c r="BA113" s="20"/>
      <c r="BB113" s="24" t="s">
        <v>1936</v>
      </c>
      <c r="BC113" s="20" t="s">
        <v>1937</v>
      </c>
      <c r="BD113" s="20"/>
      <c r="BE113" s="20"/>
      <c r="BF113" s="20"/>
      <c r="BG113" s="20"/>
      <c r="BH113" s="4"/>
      <c r="BI113" s="4"/>
    </row>
    <row r="114" spans="1:61" ht="47.25" customHeight="1">
      <c r="A114" s="2"/>
      <c r="B114" s="20">
        <v>109</v>
      </c>
      <c r="C114" s="30" t="s">
        <v>1938</v>
      </c>
      <c r="D114" s="19" t="s">
        <v>1939</v>
      </c>
      <c r="E114" s="19" t="s">
        <v>63</v>
      </c>
      <c r="F114" s="20" t="s">
        <v>64</v>
      </c>
      <c r="G114" s="20" t="s">
        <v>1940</v>
      </c>
      <c r="H114" s="20" t="s">
        <v>1941</v>
      </c>
      <c r="I114" s="20" t="s">
        <v>1942</v>
      </c>
      <c r="J114" s="20" t="s">
        <v>1943</v>
      </c>
      <c r="K114" s="20" t="s">
        <v>63</v>
      </c>
      <c r="L114" s="19" t="s">
        <v>64</v>
      </c>
      <c r="M114" s="20" t="s">
        <v>1944</v>
      </c>
      <c r="N114" s="20" t="s">
        <v>1944</v>
      </c>
      <c r="O114" s="19" t="s">
        <v>68</v>
      </c>
      <c r="P114" s="20" t="s">
        <v>1945</v>
      </c>
      <c r="Q114" s="20" t="s">
        <v>70</v>
      </c>
      <c r="R114" s="20" t="s">
        <v>1946</v>
      </c>
      <c r="S114" s="20" t="s">
        <v>1947</v>
      </c>
      <c r="T114" s="20" t="s">
        <v>1948</v>
      </c>
      <c r="U114" s="20" t="s">
        <v>74</v>
      </c>
      <c r="V114" s="21">
        <v>15590177</v>
      </c>
      <c r="W114" s="20">
        <v>985654135</v>
      </c>
      <c r="X114" s="22" t="s">
        <v>1949</v>
      </c>
      <c r="Y114" s="22" t="s">
        <v>1950</v>
      </c>
      <c r="Z114" s="20">
        <v>985654135</v>
      </c>
      <c r="AA114" s="20"/>
      <c r="AB114" s="23" t="s">
        <v>1951</v>
      </c>
      <c r="AC114" s="23" t="s">
        <v>1952</v>
      </c>
      <c r="AD114" s="23"/>
      <c r="AE114" s="23"/>
      <c r="AF114" s="23"/>
      <c r="AG114" s="23"/>
      <c r="AH114" s="20" t="s">
        <v>77</v>
      </c>
      <c r="AI114" s="20"/>
      <c r="AJ114" s="20" t="s">
        <v>158</v>
      </c>
      <c r="AK114" s="20"/>
      <c r="AL114" s="20"/>
      <c r="AM114" s="24"/>
      <c r="AN114" s="20">
        <v>3</v>
      </c>
      <c r="AO114" s="25" t="s">
        <v>159</v>
      </c>
      <c r="AP114" s="25"/>
      <c r="AQ114" s="19" t="s">
        <v>83</v>
      </c>
      <c r="AR114" s="20" t="s">
        <v>179</v>
      </c>
      <c r="AS114" s="20" t="s">
        <v>1953</v>
      </c>
      <c r="AT114" s="20"/>
      <c r="AU114" s="20"/>
      <c r="AV114" s="20" t="s">
        <v>1954</v>
      </c>
      <c r="AW114" s="20" t="s">
        <v>1955</v>
      </c>
      <c r="AX114" s="20" t="s">
        <v>1956</v>
      </c>
      <c r="AY114" s="19">
        <v>43748</v>
      </c>
      <c r="AZ114" s="20">
        <v>110</v>
      </c>
      <c r="BA114" s="20"/>
      <c r="BB114" s="24" t="s">
        <v>1957</v>
      </c>
      <c r="BC114" s="20"/>
      <c r="BD114" s="20"/>
      <c r="BE114" s="20"/>
      <c r="BF114" s="20"/>
      <c r="BG114" s="20"/>
      <c r="BH114" s="4"/>
      <c r="BI114" s="4"/>
    </row>
    <row r="115" spans="1:61" ht="47.25" customHeight="1">
      <c r="A115" s="2"/>
      <c r="B115" s="17">
        <v>110</v>
      </c>
      <c r="C115" s="30" t="s">
        <v>1958</v>
      </c>
      <c r="D115" s="19" t="s">
        <v>1959</v>
      </c>
      <c r="E115" s="19" t="s">
        <v>63</v>
      </c>
      <c r="F115" s="20" t="s">
        <v>64</v>
      </c>
      <c r="G115" s="20" t="s">
        <v>64</v>
      </c>
      <c r="H115" s="20" t="s">
        <v>1960</v>
      </c>
      <c r="I115" s="20"/>
      <c r="J115" s="20" t="s">
        <v>1961</v>
      </c>
      <c r="K115" s="20" t="s">
        <v>63</v>
      </c>
      <c r="L115" s="19" t="s">
        <v>64</v>
      </c>
      <c r="M115" s="20" t="s">
        <v>64</v>
      </c>
      <c r="N115" s="20" t="s">
        <v>1960</v>
      </c>
      <c r="O115" s="20" t="s">
        <v>189</v>
      </c>
      <c r="P115" s="20" t="s">
        <v>1961</v>
      </c>
      <c r="Q115" s="20" t="s">
        <v>70</v>
      </c>
      <c r="R115" s="20" t="s">
        <v>1962</v>
      </c>
      <c r="S115" s="20" t="s">
        <v>1152</v>
      </c>
      <c r="T115" s="20" t="s">
        <v>1963</v>
      </c>
      <c r="U115" s="20" t="s">
        <v>74</v>
      </c>
      <c r="V115" s="21">
        <v>42530412</v>
      </c>
      <c r="W115" s="20">
        <v>994976735</v>
      </c>
      <c r="X115" s="22" t="s">
        <v>1964</v>
      </c>
      <c r="Y115" s="22" t="s">
        <v>1965</v>
      </c>
      <c r="Z115" s="20" t="s">
        <v>1966</v>
      </c>
      <c r="AA115" s="20"/>
      <c r="AB115" s="23" t="s">
        <v>1967</v>
      </c>
      <c r="AC115" s="23" t="s">
        <v>1968</v>
      </c>
      <c r="AD115" s="23"/>
      <c r="AE115" s="23"/>
      <c r="AF115" s="23"/>
      <c r="AG115" s="23"/>
      <c r="AH115" s="20" t="s">
        <v>77</v>
      </c>
      <c r="AI115" s="20">
        <v>2017</v>
      </c>
      <c r="AJ115" s="20" t="s">
        <v>78</v>
      </c>
      <c r="AK115" s="20" t="s">
        <v>79</v>
      </c>
      <c r="AL115" s="20">
        <v>13883726</v>
      </c>
      <c r="AM115" s="24">
        <v>20602221556</v>
      </c>
      <c r="AN115" s="20">
        <v>7</v>
      </c>
      <c r="AO115" s="25" t="s">
        <v>80</v>
      </c>
      <c r="AP115" s="25" t="s">
        <v>81</v>
      </c>
      <c r="AQ115" s="19" t="s">
        <v>108</v>
      </c>
      <c r="AR115" s="20" t="s">
        <v>901</v>
      </c>
      <c r="AS115" s="20" t="s">
        <v>85</v>
      </c>
      <c r="AT115" s="33"/>
      <c r="AU115" s="20" t="s">
        <v>1969</v>
      </c>
      <c r="AV115" s="20" t="s">
        <v>1970</v>
      </c>
      <c r="AW115" s="20" t="s">
        <v>1971</v>
      </c>
      <c r="AX115" s="20" t="s">
        <v>1972</v>
      </c>
      <c r="AY115" s="19">
        <v>43749</v>
      </c>
      <c r="AZ115" s="20">
        <v>111</v>
      </c>
      <c r="BA115" s="20" t="s">
        <v>1596</v>
      </c>
      <c r="BB115" s="24" t="s">
        <v>1973</v>
      </c>
      <c r="BC115" s="20" t="s">
        <v>1279</v>
      </c>
      <c r="BD115" s="20"/>
      <c r="BE115" s="20"/>
      <c r="BF115" s="20"/>
      <c r="BG115" s="20"/>
      <c r="BH115" s="4"/>
      <c r="BI115" s="4"/>
    </row>
    <row r="116" spans="1:61" ht="47.25" customHeight="1">
      <c r="A116" s="2"/>
      <c r="B116" s="20">
        <v>111</v>
      </c>
      <c r="C116" s="30" t="s">
        <v>1974</v>
      </c>
      <c r="D116" s="19" t="s">
        <v>1975</v>
      </c>
      <c r="E116" s="19" t="s">
        <v>63</v>
      </c>
      <c r="F116" s="20" t="s">
        <v>64</v>
      </c>
      <c r="G116" s="20" t="s">
        <v>64</v>
      </c>
      <c r="H116" s="20" t="s">
        <v>669</v>
      </c>
      <c r="I116" s="20"/>
      <c r="J116" s="20" t="s">
        <v>1976</v>
      </c>
      <c r="K116" s="20" t="s">
        <v>63</v>
      </c>
      <c r="L116" s="19" t="s">
        <v>64</v>
      </c>
      <c r="M116" s="20" t="s">
        <v>64</v>
      </c>
      <c r="N116" s="20" t="s">
        <v>64</v>
      </c>
      <c r="O116" s="20" t="s">
        <v>189</v>
      </c>
      <c r="P116" s="20" t="s">
        <v>1977</v>
      </c>
      <c r="Q116" s="20" t="s">
        <v>70</v>
      </c>
      <c r="R116" s="20" t="s">
        <v>1978</v>
      </c>
      <c r="S116" s="20" t="s">
        <v>1979</v>
      </c>
      <c r="T116" s="20" t="s">
        <v>1980</v>
      </c>
      <c r="U116" s="20" t="s">
        <v>74</v>
      </c>
      <c r="V116" s="21">
        <v>10348035</v>
      </c>
      <c r="W116" s="20">
        <v>991001247</v>
      </c>
      <c r="X116" s="22" t="s">
        <v>1981</v>
      </c>
      <c r="Y116" s="22" t="s">
        <v>1982</v>
      </c>
      <c r="Z116" s="20">
        <v>991001247</v>
      </c>
      <c r="AA116" s="20"/>
      <c r="AB116" s="23"/>
      <c r="AC116" s="23" t="s">
        <v>1983</v>
      </c>
      <c r="AD116" s="23"/>
      <c r="AE116" s="23"/>
      <c r="AF116" s="23"/>
      <c r="AG116" s="23"/>
      <c r="AH116" s="20" t="s">
        <v>381</v>
      </c>
      <c r="AI116" s="20">
        <v>2012</v>
      </c>
      <c r="AJ116" s="20" t="s">
        <v>158</v>
      </c>
      <c r="AK116" s="20"/>
      <c r="AL116" s="20"/>
      <c r="AM116" s="24"/>
      <c r="AN116" s="20">
        <v>4</v>
      </c>
      <c r="AO116" s="25" t="s">
        <v>159</v>
      </c>
      <c r="AP116" s="25"/>
      <c r="AQ116" s="19" t="s">
        <v>108</v>
      </c>
      <c r="AR116" s="19" t="s">
        <v>160</v>
      </c>
      <c r="AS116" s="20" t="s">
        <v>84</v>
      </c>
      <c r="AT116" s="20"/>
      <c r="AU116" s="20"/>
      <c r="AV116" s="20" t="s">
        <v>1984</v>
      </c>
      <c r="AW116" s="20" t="s">
        <v>1985</v>
      </c>
      <c r="AX116" s="20" t="s">
        <v>1986</v>
      </c>
      <c r="AY116" s="19">
        <v>43749</v>
      </c>
      <c r="AZ116" s="20">
        <v>112</v>
      </c>
      <c r="BA116" s="20"/>
      <c r="BB116" s="24" t="s">
        <v>1987</v>
      </c>
      <c r="BC116" s="20"/>
      <c r="BD116" s="20"/>
      <c r="BE116" s="20"/>
      <c r="BF116" s="20"/>
      <c r="BG116" s="20"/>
      <c r="BH116" s="4"/>
      <c r="BI116" s="4"/>
    </row>
    <row r="117" spans="1:61" ht="47.25" customHeight="1">
      <c r="A117" s="2"/>
      <c r="B117" s="17">
        <v>112</v>
      </c>
      <c r="C117" s="30" t="s">
        <v>1988</v>
      </c>
      <c r="D117" s="19" t="s">
        <v>1989</v>
      </c>
      <c r="E117" s="20" t="s">
        <v>119</v>
      </c>
      <c r="F117" s="20" t="s">
        <v>120</v>
      </c>
      <c r="G117" s="20" t="s">
        <v>121</v>
      </c>
      <c r="H117" s="20" t="s">
        <v>121</v>
      </c>
      <c r="I117" s="20"/>
      <c r="J117" s="20" t="s">
        <v>1990</v>
      </c>
      <c r="K117" s="20" t="s">
        <v>119</v>
      </c>
      <c r="L117" s="20" t="s">
        <v>120</v>
      </c>
      <c r="M117" s="20" t="s">
        <v>121</v>
      </c>
      <c r="N117" s="20" t="s">
        <v>121</v>
      </c>
      <c r="O117" s="20"/>
      <c r="P117" s="20" t="s">
        <v>1991</v>
      </c>
      <c r="Q117" s="20" t="s">
        <v>123</v>
      </c>
      <c r="R117" s="20" t="s">
        <v>1946</v>
      </c>
      <c r="S117" s="20" t="s">
        <v>1992</v>
      </c>
      <c r="T117" s="20" t="s">
        <v>1993</v>
      </c>
      <c r="U117" s="20" t="s">
        <v>74</v>
      </c>
      <c r="V117" s="21">
        <v>41839509</v>
      </c>
      <c r="W117" s="20">
        <v>997963408</v>
      </c>
      <c r="X117" s="22" t="s">
        <v>1537</v>
      </c>
      <c r="Y117" s="22" t="s">
        <v>1994</v>
      </c>
      <c r="Z117" s="20">
        <v>997963408</v>
      </c>
      <c r="AA117" s="20"/>
      <c r="AB117" s="23" t="s">
        <v>1995</v>
      </c>
      <c r="AC117" s="23" t="s">
        <v>1996</v>
      </c>
      <c r="AD117" s="23"/>
      <c r="AE117" s="23"/>
      <c r="AF117" s="23"/>
      <c r="AG117" s="23"/>
      <c r="AH117" s="20" t="s">
        <v>77</v>
      </c>
      <c r="AI117" s="20">
        <v>2011</v>
      </c>
      <c r="AJ117" s="20" t="s">
        <v>78</v>
      </c>
      <c r="AK117" s="20" t="s">
        <v>79</v>
      </c>
      <c r="AL117" s="20">
        <v>11229906</v>
      </c>
      <c r="AM117" s="24">
        <v>20601288002</v>
      </c>
      <c r="AN117" s="20">
        <v>5</v>
      </c>
      <c r="AO117" s="25" t="s">
        <v>80</v>
      </c>
      <c r="AP117" s="25" t="s">
        <v>134</v>
      </c>
      <c r="AQ117" s="19" t="s">
        <v>108</v>
      </c>
      <c r="AR117" s="20" t="s">
        <v>901</v>
      </c>
      <c r="AS117" s="20" t="s">
        <v>84</v>
      </c>
      <c r="AT117" s="20" t="s">
        <v>297</v>
      </c>
      <c r="AU117" s="20" t="s">
        <v>135</v>
      </c>
      <c r="AV117" s="20" t="s">
        <v>1997</v>
      </c>
      <c r="AW117" s="20" t="s">
        <v>1998</v>
      </c>
      <c r="AX117" s="20" t="s">
        <v>1999</v>
      </c>
      <c r="AY117" s="19">
        <v>43749</v>
      </c>
      <c r="AZ117" s="20">
        <v>113</v>
      </c>
      <c r="BA117" s="20"/>
      <c r="BB117" s="24">
        <v>47007</v>
      </c>
      <c r="BC117" s="20" t="s">
        <v>2000</v>
      </c>
      <c r="BD117" s="20"/>
      <c r="BE117" s="20"/>
      <c r="BF117" s="20"/>
      <c r="BG117" s="20"/>
      <c r="BH117" s="4"/>
      <c r="BI117" s="4"/>
    </row>
    <row r="118" spans="1:61" ht="47.25" customHeight="1">
      <c r="A118" s="2"/>
      <c r="B118" s="20">
        <v>113</v>
      </c>
      <c r="C118" s="30" t="s">
        <v>2001</v>
      </c>
      <c r="D118" s="19" t="s">
        <v>2002</v>
      </c>
      <c r="E118" s="20" t="s">
        <v>286</v>
      </c>
      <c r="F118" s="20" t="s">
        <v>287</v>
      </c>
      <c r="G118" s="20" t="s">
        <v>1895</v>
      </c>
      <c r="H118" s="20" t="s">
        <v>1895</v>
      </c>
      <c r="I118" s="20"/>
      <c r="J118" s="20" t="s">
        <v>2003</v>
      </c>
      <c r="K118" s="20" t="s">
        <v>286</v>
      </c>
      <c r="L118" s="19" t="s">
        <v>287</v>
      </c>
      <c r="M118" s="20" t="s">
        <v>1895</v>
      </c>
      <c r="N118" s="20" t="s">
        <v>2004</v>
      </c>
      <c r="O118" s="20"/>
      <c r="P118" s="20" t="s">
        <v>2005</v>
      </c>
      <c r="Q118" s="20" t="s">
        <v>273</v>
      </c>
      <c r="R118" s="20" t="s">
        <v>2006</v>
      </c>
      <c r="S118" s="20" t="s">
        <v>2007</v>
      </c>
      <c r="T118" s="20" t="s">
        <v>2008</v>
      </c>
      <c r="U118" s="20" t="s">
        <v>74</v>
      </c>
      <c r="V118" s="21" t="s">
        <v>2009</v>
      </c>
      <c r="W118" s="20">
        <v>956988126</v>
      </c>
      <c r="X118" s="22" t="s">
        <v>2010</v>
      </c>
      <c r="Y118" s="22" t="s">
        <v>2010</v>
      </c>
      <c r="Z118" s="20">
        <v>956988126</v>
      </c>
      <c r="AA118" s="20"/>
      <c r="AB118" s="23"/>
      <c r="AC118" s="23"/>
      <c r="AD118" s="23"/>
      <c r="AE118" s="23"/>
      <c r="AF118" s="23"/>
      <c r="AG118" s="23"/>
      <c r="AH118" s="20" t="s">
        <v>77</v>
      </c>
      <c r="AI118" s="20">
        <v>2012</v>
      </c>
      <c r="AJ118" s="20" t="s">
        <v>158</v>
      </c>
      <c r="AK118" s="20"/>
      <c r="AL118" s="20"/>
      <c r="AM118" s="24"/>
      <c r="AN118" s="20">
        <v>5</v>
      </c>
      <c r="AO118" s="25" t="s">
        <v>159</v>
      </c>
      <c r="AP118" s="25"/>
      <c r="AQ118" s="19" t="s">
        <v>108</v>
      </c>
      <c r="AR118" s="20" t="s">
        <v>279</v>
      </c>
      <c r="AS118" s="20" t="s">
        <v>110</v>
      </c>
      <c r="AT118" s="20" t="s">
        <v>111</v>
      </c>
      <c r="AU118" s="20" t="s">
        <v>506</v>
      </c>
      <c r="AV118" s="20" t="s">
        <v>2011</v>
      </c>
      <c r="AW118" s="20" t="s">
        <v>2012</v>
      </c>
      <c r="AX118" s="20" t="s">
        <v>2013</v>
      </c>
      <c r="AY118" s="19">
        <v>43749</v>
      </c>
      <c r="AZ118" s="20">
        <v>114</v>
      </c>
      <c r="BA118" s="20"/>
      <c r="BB118" s="24" t="s">
        <v>2014</v>
      </c>
      <c r="BC118" s="20"/>
      <c r="BD118" s="20"/>
      <c r="BE118" s="20"/>
      <c r="BF118" s="20"/>
      <c r="BG118" s="20"/>
      <c r="BH118" s="4"/>
      <c r="BI118" s="4"/>
    </row>
    <row r="119" spans="1:61" ht="47.25" customHeight="1">
      <c r="A119" s="2"/>
      <c r="B119" s="17">
        <v>114</v>
      </c>
      <c r="C119" s="30" t="s">
        <v>2015</v>
      </c>
      <c r="D119" s="19" t="s">
        <v>2016</v>
      </c>
      <c r="E119" s="19" t="s">
        <v>63</v>
      </c>
      <c r="F119" s="20" t="s">
        <v>64</v>
      </c>
      <c r="G119" s="20" t="s">
        <v>64</v>
      </c>
      <c r="H119" s="20" t="s">
        <v>1196</v>
      </c>
      <c r="I119" s="20"/>
      <c r="J119" s="20" t="s">
        <v>2017</v>
      </c>
      <c r="K119" s="20" t="s">
        <v>63</v>
      </c>
      <c r="L119" s="19" t="s">
        <v>64</v>
      </c>
      <c r="M119" s="20" t="s">
        <v>64</v>
      </c>
      <c r="N119" s="20" t="s">
        <v>2018</v>
      </c>
      <c r="O119" s="20" t="s">
        <v>236</v>
      </c>
      <c r="P119" s="20" t="s">
        <v>2019</v>
      </c>
      <c r="Q119" s="20" t="s">
        <v>172</v>
      </c>
      <c r="R119" s="20" t="s">
        <v>2020</v>
      </c>
      <c r="S119" s="20" t="s">
        <v>2021</v>
      </c>
      <c r="T119" s="20" t="s">
        <v>2022</v>
      </c>
      <c r="U119" s="20" t="s">
        <v>74</v>
      </c>
      <c r="V119" s="21">
        <v>41047873</v>
      </c>
      <c r="W119" s="20" t="s">
        <v>2023</v>
      </c>
      <c r="X119" s="22" t="s">
        <v>2024</v>
      </c>
      <c r="Y119" s="22" t="s">
        <v>2024</v>
      </c>
      <c r="Z119" s="20">
        <v>946263801</v>
      </c>
      <c r="AA119" s="20"/>
      <c r="AB119" s="23" t="s">
        <v>2025</v>
      </c>
      <c r="AC119" s="23" t="s">
        <v>2026</v>
      </c>
      <c r="AD119" s="23"/>
      <c r="AE119" s="23"/>
      <c r="AF119" s="23"/>
      <c r="AG119" s="23"/>
      <c r="AH119" s="20" t="s">
        <v>77</v>
      </c>
      <c r="AI119" s="20"/>
      <c r="AJ119" s="20" t="s">
        <v>158</v>
      </c>
      <c r="AK119" s="20"/>
      <c r="AL119" s="20"/>
      <c r="AM119" s="24"/>
      <c r="AN119" s="20">
        <v>4</v>
      </c>
      <c r="AO119" s="25" t="s">
        <v>159</v>
      </c>
      <c r="AP119" s="25"/>
      <c r="AQ119" s="19" t="s">
        <v>108</v>
      </c>
      <c r="AR119" s="19" t="s">
        <v>82</v>
      </c>
      <c r="AS119" s="20" t="s">
        <v>84</v>
      </c>
      <c r="AT119" s="20" t="s">
        <v>834</v>
      </c>
      <c r="AU119" s="20" t="s">
        <v>180</v>
      </c>
      <c r="AV119" s="20" t="s">
        <v>2027</v>
      </c>
      <c r="AW119" s="20" t="s">
        <v>2028</v>
      </c>
      <c r="AX119" s="20" t="s">
        <v>2029</v>
      </c>
      <c r="AY119" s="19">
        <v>43749</v>
      </c>
      <c r="AZ119" s="20">
        <v>115</v>
      </c>
      <c r="BA119" s="20"/>
      <c r="BB119" s="24" t="s">
        <v>2030</v>
      </c>
      <c r="BC119" s="20"/>
      <c r="BD119" s="20"/>
      <c r="BE119" s="20"/>
      <c r="BF119" s="20"/>
      <c r="BG119" s="20"/>
      <c r="BH119" s="4"/>
      <c r="BI119" s="4"/>
    </row>
    <row r="120" spans="1:61" ht="47.25" customHeight="1">
      <c r="A120" s="2"/>
      <c r="B120" s="20">
        <v>115</v>
      </c>
      <c r="C120" s="30" t="s">
        <v>2031</v>
      </c>
      <c r="D120" s="19" t="s">
        <v>2032</v>
      </c>
      <c r="E120" s="20" t="s">
        <v>168</v>
      </c>
      <c r="F120" s="20" t="s">
        <v>2033</v>
      </c>
      <c r="G120" s="20" t="s">
        <v>2033</v>
      </c>
      <c r="H120" s="20" t="s">
        <v>893</v>
      </c>
      <c r="I120" s="20"/>
      <c r="J120" s="20" t="s">
        <v>2034</v>
      </c>
      <c r="K120" s="20" t="s">
        <v>168</v>
      </c>
      <c r="L120" s="20" t="s">
        <v>2033</v>
      </c>
      <c r="M120" s="20" t="s">
        <v>2033</v>
      </c>
      <c r="N120" s="20" t="s">
        <v>893</v>
      </c>
      <c r="O120" s="20"/>
      <c r="P120" s="20" t="s">
        <v>2035</v>
      </c>
      <c r="Q120" s="20" t="s">
        <v>172</v>
      </c>
      <c r="R120" s="20" t="s">
        <v>2036</v>
      </c>
      <c r="S120" s="20" t="s">
        <v>2037</v>
      </c>
      <c r="T120" s="20" t="s">
        <v>2038</v>
      </c>
      <c r="U120" s="20" t="s">
        <v>74</v>
      </c>
      <c r="V120" s="21">
        <v>41531860</v>
      </c>
      <c r="W120" s="20">
        <v>984356618</v>
      </c>
      <c r="X120" s="27" t="s">
        <v>2039</v>
      </c>
      <c r="Y120" s="20" t="s">
        <v>2040</v>
      </c>
      <c r="Z120" s="20" t="s">
        <v>2041</v>
      </c>
      <c r="AA120" s="20"/>
      <c r="AB120" s="23" t="s">
        <v>2042</v>
      </c>
      <c r="AC120" s="23" t="s">
        <v>2043</v>
      </c>
      <c r="AD120" s="23"/>
      <c r="AE120" s="23"/>
      <c r="AF120" s="23"/>
      <c r="AG120" s="23"/>
      <c r="AH120" s="20" t="s">
        <v>77</v>
      </c>
      <c r="AI120" s="20"/>
      <c r="AJ120" s="20" t="s">
        <v>78</v>
      </c>
      <c r="AK120" s="20" t="s">
        <v>79</v>
      </c>
      <c r="AL120" s="20">
        <v>11109204</v>
      </c>
      <c r="AM120" s="24">
        <v>20490488589</v>
      </c>
      <c r="AN120" s="20">
        <v>3</v>
      </c>
      <c r="AO120" s="25" t="s">
        <v>80</v>
      </c>
      <c r="AP120" s="25" t="s">
        <v>134</v>
      </c>
      <c r="AQ120" s="19" t="s">
        <v>108</v>
      </c>
      <c r="AR120" s="19" t="s">
        <v>160</v>
      </c>
      <c r="AS120" s="20" t="s">
        <v>298</v>
      </c>
      <c r="AT120" s="33"/>
      <c r="AU120" s="20" t="s">
        <v>2044</v>
      </c>
      <c r="AV120" s="20" t="s">
        <v>2045</v>
      </c>
      <c r="AW120" s="20" t="s">
        <v>2046</v>
      </c>
      <c r="AX120" s="20" t="s">
        <v>2047</v>
      </c>
      <c r="AY120" s="19">
        <v>43719</v>
      </c>
      <c r="AZ120" s="20">
        <v>116</v>
      </c>
      <c r="BA120" s="20" t="s">
        <v>1596</v>
      </c>
      <c r="BB120" s="24" t="s">
        <v>1658</v>
      </c>
      <c r="BC120" s="20" t="s">
        <v>2048</v>
      </c>
      <c r="BD120" s="20"/>
      <c r="BE120" s="20"/>
      <c r="BF120" s="20"/>
      <c r="BG120" s="20"/>
      <c r="BH120" s="4"/>
      <c r="BI120" s="4"/>
    </row>
    <row r="121" spans="1:61" ht="47.25" customHeight="1">
      <c r="A121" s="2"/>
      <c r="B121" s="17">
        <v>116</v>
      </c>
      <c r="C121" s="30" t="s">
        <v>2049</v>
      </c>
      <c r="D121" s="19" t="s">
        <v>2050</v>
      </c>
      <c r="E121" s="19" t="s">
        <v>63</v>
      </c>
      <c r="F121" s="20" t="s">
        <v>64</v>
      </c>
      <c r="G121" s="20" t="s">
        <v>64</v>
      </c>
      <c r="H121" s="20" t="s">
        <v>170</v>
      </c>
      <c r="I121" s="20"/>
      <c r="J121" s="20" t="s">
        <v>2051</v>
      </c>
      <c r="K121" s="20" t="s">
        <v>63</v>
      </c>
      <c r="L121" s="19" t="s">
        <v>64</v>
      </c>
      <c r="M121" s="20" t="s">
        <v>64</v>
      </c>
      <c r="N121" s="20" t="s">
        <v>2052</v>
      </c>
      <c r="O121" s="20" t="s">
        <v>272</v>
      </c>
      <c r="P121" s="20" t="s">
        <v>2053</v>
      </c>
      <c r="Q121" s="20" t="s">
        <v>273</v>
      </c>
      <c r="R121" s="20" t="s">
        <v>2054</v>
      </c>
      <c r="S121" s="20" t="s">
        <v>2055</v>
      </c>
      <c r="T121" s="20" t="s">
        <v>2056</v>
      </c>
      <c r="U121" s="20" t="s">
        <v>74</v>
      </c>
      <c r="V121" s="21">
        <v>45401705</v>
      </c>
      <c r="W121" s="20">
        <v>967280729</v>
      </c>
      <c r="X121" s="22" t="s">
        <v>2057</v>
      </c>
      <c r="Y121" s="22" t="s">
        <v>2058</v>
      </c>
      <c r="Z121" s="20"/>
      <c r="AA121" s="20"/>
      <c r="AB121" s="23"/>
      <c r="AC121" s="23" t="s">
        <v>2059</v>
      </c>
      <c r="AD121" s="23"/>
      <c r="AE121" s="23"/>
      <c r="AF121" s="23"/>
      <c r="AG121" s="23"/>
      <c r="AH121" s="20" t="s">
        <v>77</v>
      </c>
      <c r="AI121" s="20"/>
      <c r="AJ121" s="20" t="s">
        <v>78</v>
      </c>
      <c r="AK121" s="20" t="s">
        <v>79</v>
      </c>
      <c r="AL121" s="20">
        <v>14213798</v>
      </c>
      <c r="AM121" s="24">
        <v>20604242224</v>
      </c>
      <c r="AN121" s="20">
        <v>6</v>
      </c>
      <c r="AO121" s="25" t="s">
        <v>80</v>
      </c>
      <c r="AP121" s="25" t="s">
        <v>81</v>
      </c>
      <c r="AQ121" s="19" t="s">
        <v>108</v>
      </c>
      <c r="AR121" s="19" t="s">
        <v>82</v>
      </c>
      <c r="AS121" s="20" t="s">
        <v>84</v>
      </c>
      <c r="AT121" s="20" t="s">
        <v>85</v>
      </c>
      <c r="AU121" s="20" t="s">
        <v>297</v>
      </c>
      <c r="AV121" s="20" t="s">
        <v>2060</v>
      </c>
      <c r="AW121" s="20" t="s">
        <v>2061</v>
      </c>
      <c r="AX121" s="20" t="s">
        <v>2062</v>
      </c>
      <c r="AY121" s="19">
        <v>43754</v>
      </c>
      <c r="AZ121" s="20">
        <v>117</v>
      </c>
      <c r="BA121" s="20"/>
      <c r="BB121" s="24" t="s">
        <v>2063</v>
      </c>
      <c r="BC121" s="20" t="s">
        <v>2064</v>
      </c>
      <c r="BD121" s="20"/>
      <c r="BE121" s="20"/>
      <c r="BF121" s="20"/>
      <c r="BG121" s="20"/>
      <c r="BH121" s="4"/>
      <c r="BI121" s="4"/>
    </row>
    <row r="122" spans="1:61" ht="47.25" customHeight="1">
      <c r="A122" s="2"/>
      <c r="B122" s="20">
        <v>117</v>
      </c>
      <c r="C122" s="30" t="s">
        <v>2065</v>
      </c>
      <c r="D122" s="19" t="s">
        <v>2066</v>
      </c>
      <c r="E122" s="20" t="s">
        <v>286</v>
      </c>
      <c r="F122" s="20" t="s">
        <v>2067</v>
      </c>
      <c r="G122" s="20" t="s">
        <v>2068</v>
      </c>
      <c r="H122" s="20" t="s">
        <v>2069</v>
      </c>
      <c r="I122" s="20"/>
      <c r="J122" s="20" t="s">
        <v>2070</v>
      </c>
      <c r="K122" s="20" t="s">
        <v>286</v>
      </c>
      <c r="L122" s="20" t="s">
        <v>2067</v>
      </c>
      <c r="M122" s="20" t="s">
        <v>2068</v>
      </c>
      <c r="N122" s="20" t="s">
        <v>2069</v>
      </c>
      <c r="O122" s="20"/>
      <c r="P122" s="20" t="s">
        <v>2070</v>
      </c>
      <c r="Q122" s="20" t="s">
        <v>273</v>
      </c>
      <c r="R122" s="20" t="s">
        <v>2071</v>
      </c>
      <c r="S122" s="20" t="s">
        <v>2072</v>
      </c>
      <c r="T122" s="20" t="s">
        <v>2073</v>
      </c>
      <c r="U122" s="20" t="s">
        <v>74</v>
      </c>
      <c r="V122" s="21" t="s">
        <v>2074</v>
      </c>
      <c r="W122" s="20" t="s">
        <v>2075</v>
      </c>
      <c r="X122" s="22" t="s">
        <v>2076</v>
      </c>
      <c r="Y122" s="22" t="s">
        <v>2077</v>
      </c>
      <c r="Z122" s="20"/>
      <c r="AA122" s="20"/>
      <c r="AB122" s="23"/>
      <c r="AC122" s="23" t="s">
        <v>2078</v>
      </c>
      <c r="AD122" s="23"/>
      <c r="AE122" s="23"/>
      <c r="AF122" s="23"/>
      <c r="AG122" s="23"/>
      <c r="AH122" s="20" t="s">
        <v>77</v>
      </c>
      <c r="AI122" s="20"/>
      <c r="AJ122" s="20" t="s">
        <v>78</v>
      </c>
      <c r="AK122" s="20" t="s">
        <v>79</v>
      </c>
      <c r="AL122" s="20">
        <v>11142781</v>
      </c>
      <c r="AM122" s="24"/>
      <c r="AN122" s="20">
        <v>5</v>
      </c>
      <c r="AO122" s="25" t="s">
        <v>80</v>
      </c>
      <c r="AP122" s="25" t="s">
        <v>134</v>
      </c>
      <c r="AQ122" s="20" t="s">
        <v>82</v>
      </c>
      <c r="AR122" s="20" t="s">
        <v>901</v>
      </c>
      <c r="AS122" s="20" t="s">
        <v>84</v>
      </c>
      <c r="AT122" s="20" t="s">
        <v>85</v>
      </c>
      <c r="AU122" s="20" t="s">
        <v>918</v>
      </c>
      <c r="AV122" s="20" t="s">
        <v>2079</v>
      </c>
      <c r="AW122" s="20" t="s">
        <v>2080</v>
      </c>
      <c r="AX122" s="20" t="s">
        <v>2081</v>
      </c>
      <c r="AY122" s="19">
        <v>43754</v>
      </c>
      <c r="AZ122" s="20">
        <v>118</v>
      </c>
      <c r="BA122" s="20"/>
      <c r="BB122" s="24" t="s">
        <v>2082</v>
      </c>
      <c r="BC122" s="20" t="s">
        <v>2083</v>
      </c>
      <c r="BD122" s="20"/>
      <c r="BE122" s="20"/>
      <c r="BF122" s="20"/>
      <c r="BG122" s="20"/>
      <c r="BH122" s="4"/>
      <c r="BI122" s="4"/>
    </row>
    <row r="123" spans="1:61" ht="47.25" customHeight="1">
      <c r="A123" s="2"/>
      <c r="B123" s="17">
        <v>118</v>
      </c>
      <c r="C123" s="30" t="s">
        <v>2084</v>
      </c>
      <c r="D123" s="19" t="s">
        <v>2085</v>
      </c>
      <c r="E123" s="20" t="s">
        <v>168</v>
      </c>
      <c r="F123" s="20" t="s">
        <v>532</v>
      </c>
      <c r="G123" s="20" t="s">
        <v>532</v>
      </c>
      <c r="H123" s="20" t="s">
        <v>532</v>
      </c>
      <c r="I123" s="20"/>
      <c r="J123" s="20" t="s">
        <v>2086</v>
      </c>
      <c r="K123" s="20" t="s">
        <v>168</v>
      </c>
      <c r="L123" s="20" t="s">
        <v>532</v>
      </c>
      <c r="M123" s="20" t="s">
        <v>532</v>
      </c>
      <c r="N123" s="20" t="s">
        <v>532</v>
      </c>
      <c r="O123" s="20"/>
      <c r="P123" s="20" t="s">
        <v>2087</v>
      </c>
      <c r="Q123" s="20" t="s">
        <v>172</v>
      </c>
      <c r="R123" s="20" t="s">
        <v>2088</v>
      </c>
      <c r="S123" s="20" t="s">
        <v>2037</v>
      </c>
      <c r="T123" s="20" t="s">
        <v>2089</v>
      </c>
      <c r="U123" s="20" t="s">
        <v>74</v>
      </c>
      <c r="V123" s="21">
        <v>42145167</v>
      </c>
      <c r="W123" s="20">
        <v>989421727</v>
      </c>
      <c r="X123" s="22" t="s">
        <v>2090</v>
      </c>
      <c r="Y123" s="22" t="s">
        <v>2091</v>
      </c>
      <c r="Z123" s="20"/>
      <c r="AA123" s="20"/>
      <c r="AB123" s="23"/>
      <c r="AC123" s="23" t="s">
        <v>2092</v>
      </c>
      <c r="AD123" s="23"/>
      <c r="AE123" s="23"/>
      <c r="AF123" s="23"/>
      <c r="AG123" s="23"/>
      <c r="AH123" s="20" t="s">
        <v>77</v>
      </c>
      <c r="AI123" s="20"/>
      <c r="AJ123" s="20" t="s">
        <v>158</v>
      </c>
      <c r="AK123" s="20"/>
      <c r="AL123" s="20"/>
      <c r="AM123" s="24"/>
      <c r="AN123" s="20">
        <v>6</v>
      </c>
      <c r="AO123" s="25" t="s">
        <v>159</v>
      </c>
      <c r="AP123" s="25"/>
      <c r="AQ123" s="20" t="s">
        <v>82</v>
      </c>
      <c r="AR123" s="20" t="s">
        <v>83</v>
      </c>
      <c r="AS123" s="20" t="s">
        <v>297</v>
      </c>
      <c r="AT123" s="20"/>
      <c r="AU123" s="20"/>
      <c r="AV123" s="20" t="s">
        <v>2093</v>
      </c>
      <c r="AW123" s="20" t="s">
        <v>2094</v>
      </c>
      <c r="AX123" s="20" t="s">
        <v>2095</v>
      </c>
      <c r="AY123" s="19">
        <v>43754</v>
      </c>
      <c r="AZ123" s="20">
        <v>119</v>
      </c>
      <c r="BA123" s="20"/>
      <c r="BB123" s="24" t="s">
        <v>2096</v>
      </c>
      <c r="BC123" s="20"/>
      <c r="BD123" s="20"/>
      <c r="BE123" s="20"/>
      <c r="BF123" s="20"/>
      <c r="BG123" s="20"/>
      <c r="BH123" s="4"/>
      <c r="BI123" s="4"/>
    </row>
    <row r="124" spans="1:61" ht="47.25" customHeight="1">
      <c r="A124" s="2"/>
      <c r="B124" s="20">
        <v>119</v>
      </c>
      <c r="C124" s="30" t="s">
        <v>2097</v>
      </c>
      <c r="D124" s="19" t="s">
        <v>2098</v>
      </c>
      <c r="E124" s="20" t="s">
        <v>119</v>
      </c>
      <c r="F124" s="20" t="s">
        <v>1262</v>
      </c>
      <c r="G124" s="20" t="s">
        <v>2099</v>
      </c>
      <c r="H124" s="20" t="s">
        <v>2100</v>
      </c>
      <c r="I124" s="20"/>
      <c r="J124" s="20" t="s">
        <v>2101</v>
      </c>
      <c r="K124" s="20" t="s">
        <v>119</v>
      </c>
      <c r="L124" s="20" t="s">
        <v>1262</v>
      </c>
      <c r="M124" s="20" t="s">
        <v>2099</v>
      </c>
      <c r="N124" s="20" t="s">
        <v>2100</v>
      </c>
      <c r="O124" s="20"/>
      <c r="P124" s="20" t="s">
        <v>2101</v>
      </c>
      <c r="Q124" s="20" t="s">
        <v>123</v>
      </c>
      <c r="R124" s="20" t="s">
        <v>2102</v>
      </c>
      <c r="S124" s="20" t="s">
        <v>2103</v>
      </c>
      <c r="T124" s="20" t="s">
        <v>2104</v>
      </c>
      <c r="U124" s="20" t="s">
        <v>74</v>
      </c>
      <c r="V124" s="21" t="s">
        <v>2105</v>
      </c>
      <c r="W124" s="20">
        <v>977276445</v>
      </c>
      <c r="X124" s="22" t="s">
        <v>2106</v>
      </c>
      <c r="Y124" s="20"/>
      <c r="Z124" s="20"/>
      <c r="AA124" s="20"/>
      <c r="AB124" s="23"/>
      <c r="AC124" s="23"/>
      <c r="AD124" s="23"/>
      <c r="AE124" s="23"/>
      <c r="AF124" s="23"/>
      <c r="AG124" s="23"/>
      <c r="AH124" s="20" t="s">
        <v>77</v>
      </c>
      <c r="AI124" s="20">
        <v>2009</v>
      </c>
      <c r="AJ124" s="20" t="s">
        <v>158</v>
      </c>
      <c r="AK124" s="20"/>
      <c r="AL124" s="20"/>
      <c r="AM124" s="24"/>
      <c r="AN124" s="20">
        <v>2</v>
      </c>
      <c r="AO124" s="25" t="s">
        <v>159</v>
      </c>
      <c r="AP124" s="25"/>
      <c r="AQ124" s="19" t="s">
        <v>108</v>
      </c>
      <c r="AR124" s="19" t="s">
        <v>82</v>
      </c>
      <c r="AS124" s="20" t="s">
        <v>84</v>
      </c>
      <c r="AT124" s="20" t="s">
        <v>297</v>
      </c>
      <c r="AU124" s="20" t="s">
        <v>135</v>
      </c>
      <c r="AV124" s="20" t="s">
        <v>2107</v>
      </c>
      <c r="AW124" s="20" t="s">
        <v>2108</v>
      </c>
      <c r="AX124" s="20" t="s">
        <v>2109</v>
      </c>
      <c r="AY124" s="19">
        <v>43754</v>
      </c>
      <c r="AZ124" s="20">
        <v>120</v>
      </c>
      <c r="BA124" s="20"/>
      <c r="BB124" s="24" t="s">
        <v>2110</v>
      </c>
      <c r="BC124" s="20"/>
      <c r="BD124" s="20"/>
      <c r="BE124" s="20"/>
      <c r="BF124" s="20"/>
      <c r="BG124" s="20"/>
      <c r="BH124" s="4"/>
      <c r="BI124" s="4"/>
    </row>
    <row r="125" spans="1:61" ht="47.25" customHeight="1">
      <c r="A125" s="2"/>
      <c r="B125" s="17">
        <v>120</v>
      </c>
      <c r="C125" s="30" t="s">
        <v>2111</v>
      </c>
      <c r="D125" s="19" t="s">
        <v>2112</v>
      </c>
      <c r="E125" s="19" t="s">
        <v>63</v>
      </c>
      <c r="F125" s="20" t="s">
        <v>64</v>
      </c>
      <c r="G125" s="20" t="s">
        <v>64</v>
      </c>
      <c r="H125" s="20" t="s">
        <v>170</v>
      </c>
      <c r="I125" s="20"/>
      <c r="J125" s="20" t="s">
        <v>2113</v>
      </c>
      <c r="K125" s="20" t="s">
        <v>63</v>
      </c>
      <c r="L125" s="19" t="s">
        <v>64</v>
      </c>
      <c r="M125" s="20" t="s">
        <v>64</v>
      </c>
      <c r="N125" s="20" t="s">
        <v>64</v>
      </c>
      <c r="O125" s="20" t="s">
        <v>189</v>
      </c>
      <c r="P125" s="20" t="s">
        <v>2114</v>
      </c>
      <c r="Q125" s="20" t="s">
        <v>70</v>
      </c>
      <c r="R125" s="20" t="s">
        <v>2115</v>
      </c>
      <c r="S125" s="20" t="s">
        <v>2116</v>
      </c>
      <c r="T125" s="20" t="s">
        <v>1218</v>
      </c>
      <c r="U125" s="20" t="s">
        <v>74</v>
      </c>
      <c r="V125" s="21" t="s">
        <v>2117</v>
      </c>
      <c r="W125" s="20">
        <v>999048416</v>
      </c>
      <c r="X125" s="22" t="s">
        <v>2118</v>
      </c>
      <c r="Y125" s="22" t="s">
        <v>2119</v>
      </c>
      <c r="Z125" s="20"/>
      <c r="AA125" s="20"/>
      <c r="AB125" s="23"/>
      <c r="AC125" s="23" t="s">
        <v>2120</v>
      </c>
      <c r="AD125" s="23"/>
      <c r="AE125" s="23"/>
      <c r="AF125" s="23"/>
      <c r="AG125" s="23"/>
      <c r="AH125" s="20" t="s">
        <v>77</v>
      </c>
      <c r="AI125" s="20"/>
      <c r="AJ125" s="20" t="s">
        <v>158</v>
      </c>
      <c r="AK125" s="20"/>
      <c r="AL125" s="20"/>
      <c r="AM125" s="24"/>
      <c r="AN125" s="20">
        <v>4</v>
      </c>
      <c r="AO125" s="25" t="s">
        <v>159</v>
      </c>
      <c r="AP125" s="25"/>
      <c r="AQ125" s="20" t="s">
        <v>82</v>
      </c>
      <c r="AR125" s="20" t="s">
        <v>901</v>
      </c>
      <c r="AS125" s="20" t="s">
        <v>135</v>
      </c>
      <c r="AT125" s="20"/>
      <c r="AU125" s="20"/>
      <c r="AV125" s="20" t="s">
        <v>2121</v>
      </c>
      <c r="AW125" s="20" t="s">
        <v>2122</v>
      </c>
      <c r="AX125" s="20" t="s">
        <v>2123</v>
      </c>
      <c r="AY125" s="19">
        <v>43754</v>
      </c>
      <c r="AZ125" s="20">
        <v>121</v>
      </c>
      <c r="BA125" s="20"/>
      <c r="BB125" s="24" t="s">
        <v>2124</v>
      </c>
      <c r="BC125" s="20"/>
      <c r="BD125" s="20"/>
      <c r="BE125" s="20"/>
      <c r="BF125" s="20"/>
      <c r="BG125" s="20"/>
      <c r="BH125" s="4"/>
      <c r="BI125" s="4"/>
    </row>
    <row r="126" spans="1:61" ht="47.25" customHeight="1">
      <c r="A126" s="2"/>
      <c r="B126" s="20">
        <v>121</v>
      </c>
      <c r="C126" s="30" t="s">
        <v>2125</v>
      </c>
      <c r="D126" s="19" t="s">
        <v>2126</v>
      </c>
      <c r="E126" s="20" t="s">
        <v>209</v>
      </c>
      <c r="F126" s="20" t="s">
        <v>1302</v>
      </c>
      <c r="G126" s="20" t="s">
        <v>1303</v>
      </c>
      <c r="H126" s="20" t="s">
        <v>1302</v>
      </c>
      <c r="I126" s="20" t="s">
        <v>1302</v>
      </c>
      <c r="J126" s="20" t="s">
        <v>2127</v>
      </c>
      <c r="K126" s="20" t="s">
        <v>209</v>
      </c>
      <c r="L126" s="20" t="s">
        <v>1302</v>
      </c>
      <c r="M126" s="20" t="s">
        <v>1303</v>
      </c>
      <c r="N126" s="20" t="s">
        <v>1302</v>
      </c>
      <c r="O126" s="20"/>
      <c r="P126" s="20" t="s">
        <v>2127</v>
      </c>
      <c r="Q126" s="20" t="s">
        <v>215</v>
      </c>
      <c r="R126" s="20" t="s">
        <v>2128</v>
      </c>
      <c r="S126" s="20" t="s">
        <v>2129</v>
      </c>
      <c r="T126" s="20" t="s">
        <v>2130</v>
      </c>
      <c r="U126" s="20" t="s">
        <v>74</v>
      </c>
      <c r="V126" s="21" t="s">
        <v>2131</v>
      </c>
      <c r="W126" s="20" t="s">
        <v>2132</v>
      </c>
      <c r="X126" s="22" t="s">
        <v>2133</v>
      </c>
      <c r="Y126" s="22" t="s">
        <v>2133</v>
      </c>
      <c r="Z126" s="20" t="s">
        <v>2134</v>
      </c>
      <c r="AA126" s="20"/>
      <c r="AB126" s="23"/>
      <c r="AC126" s="23" t="s">
        <v>2135</v>
      </c>
      <c r="AD126" s="23" t="s">
        <v>2136</v>
      </c>
      <c r="AE126" s="23" t="s">
        <v>2137</v>
      </c>
      <c r="AF126" s="23"/>
      <c r="AG126" s="23"/>
      <c r="AH126" s="20" t="s">
        <v>77</v>
      </c>
      <c r="AI126" s="20"/>
      <c r="AJ126" s="20" t="s">
        <v>158</v>
      </c>
      <c r="AK126" s="20"/>
      <c r="AL126" s="20"/>
      <c r="AM126" s="24"/>
      <c r="AN126" s="20">
        <v>3</v>
      </c>
      <c r="AO126" s="25" t="s">
        <v>159</v>
      </c>
      <c r="AP126" s="25"/>
      <c r="AQ126" s="19" t="s">
        <v>108</v>
      </c>
      <c r="AR126" s="20" t="s">
        <v>179</v>
      </c>
      <c r="AS126" s="20" t="s">
        <v>110</v>
      </c>
      <c r="AT126" s="20" t="s">
        <v>135</v>
      </c>
      <c r="AU126" s="20" t="s">
        <v>852</v>
      </c>
      <c r="AV126" s="20" t="s">
        <v>2138</v>
      </c>
      <c r="AW126" s="20" t="s">
        <v>2139</v>
      </c>
      <c r="AX126" s="20" t="s">
        <v>2140</v>
      </c>
      <c r="AY126" s="19">
        <v>43754</v>
      </c>
      <c r="AZ126" s="20">
        <v>122</v>
      </c>
      <c r="BA126" s="20" t="s">
        <v>1596</v>
      </c>
      <c r="BB126" s="24" t="s">
        <v>2141</v>
      </c>
      <c r="BC126" s="20"/>
      <c r="BD126" s="20"/>
      <c r="BE126" s="20"/>
      <c r="BF126" s="20"/>
      <c r="BG126" s="20"/>
      <c r="BH126" s="4"/>
      <c r="BI126" s="4"/>
    </row>
    <row r="127" spans="1:61" ht="47.25" customHeight="1">
      <c r="A127" s="2"/>
      <c r="B127" s="17">
        <v>122</v>
      </c>
      <c r="C127" s="30" t="s">
        <v>2142</v>
      </c>
      <c r="D127" s="19" t="s">
        <v>2143</v>
      </c>
      <c r="E127" s="19" t="s">
        <v>63</v>
      </c>
      <c r="F127" s="20" t="s">
        <v>64</v>
      </c>
      <c r="G127" s="20" t="s">
        <v>64</v>
      </c>
      <c r="H127" s="20" t="s">
        <v>2052</v>
      </c>
      <c r="I127" s="20"/>
      <c r="J127" s="20" t="s">
        <v>2144</v>
      </c>
      <c r="K127" s="20" t="s">
        <v>63</v>
      </c>
      <c r="L127" s="19" t="s">
        <v>64</v>
      </c>
      <c r="M127" s="20" t="s">
        <v>64</v>
      </c>
      <c r="N127" s="20" t="s">
        <v>2052</v>
      </c>
      <c r="O127" s="20" t="s">
        <v>272</v>
      </c>
      <c r="P127" s="20" t="s">
        <v>2144</v>
      </c>
      <c r="Q127" s="20" t="s">
        <v>273</v>
      </c>
      <c r="R127" s="20" t="s">
        <v>2145</v>
      </c>
      <c r="S127" s="20" t="s">
        <v>2146</v>
      </c>
      <c r="T127" s="20" t="s">
        <v>2147</v>
      </c>
      <c r="U127" s="20" t="s">
        <v>74</v>
      </c>
      <c r="V127" s="21" t="s">
        <v>2148</v>
      </c>
      <c r="W127" s="20" t="s">
        <v>2149</v>
      </c>
      <c r="X127" s="20"/>
      <c r="Y127" s="22" t="s">
        <v>2150</v>
      </c>
      <c r="Z127" s="20"/>
      <c r="AA127" s="20"/>
      <c r="AB127" s="23"/>
      <c r="AC127" s="23" t="s">
        <v>2151</v>
      </c>
      <c r="AD127" s="23"/>
      <c r="AE127" s="23"/>
      <c r="AF127" s="23"/>
      <c r="AG127" s="23"/>
      <c r="AH127" s="20" t="s">
        <v>77</v>
      </c>
      <c r="AI127" s="20"/>
      <c r="AJ127" s="20" t="s">
        <v>158</v>
      </c>
      <c r="AK127" s="20"/>
      <c r="AL127" s="20"/>
      <c r="AM127" s="24"/>
      <c r="AN127" s="20">
        <v>4</v>
      </c>
      <c r="AO127" s="25" t="s">
        <v>159</v>
      </c>
      <c r="AP127" s="25"/>
      <c r="AQ127" s="19" t="s">
        <v>108</v>
      </c>
      <c r="AR127" s="20" t="s">
        <v>179</v>
      </c>
      <c r="AS127" s="20" t="s">
        <v>135</v>
      </c>
      <c r="AT127" s="20"/>
      <c r="AU127" s="20"/>
      <c r="AV127" s="20" t="s">
        <v>2152</v>
      </c>
      <c r="AW127" s="20" t="s">
        <v>2153</v>
      </c>
      <c r="AX127" s="20" t="s">
        <v>2154</v>
      </c>
      <c r="AY127" s="19">
        <v>43754</v>
      </c>
      <c r="AZ127" s="20">
        <v>123</v>
      </c>
      <c r="BA127" s="20"/>
      <c r="BB127" s="24" t="s">
        <v>2155</v>
      </c>
      <c r="BC127" s="20"/>
      <c r="BD127" s="20"/>
      <c r="BE127" s="20"/>
      <c r="BF127" s="20"/>
      <c r="BG127" s="20"/>
      <c r="BH127" s="4"/>
      <c r="BI127" s="4"/>
    </row>
    <row r="128" spans="1:61" ht="47.25" customHeight="1">
      <c r="A128" s="2"/>
      <c r="B128" s="20">
        <v>123</v>
      </c>
      <c r="C128" s="30" t="s">
        <v>2156</v>
      </c>
      <c r="D128" s="19" t="s">
        <v>2157</v>
      </c>
      <c r="E128" s="20" t="s">
        <v>119</v>
      </c>
      <c r="F128" s="20" t="s">
        <v>120</v>
      </c>
      <c r="G128" s="20" t="s">
        <v>121</v>
      </c>
      <c r="H128" s="20" t="s">
        <v>121</v>
      </c>
      <c r="I128" s="20"/>
      <c r="J128" s="20" t="s">
        <v>2158</v>
      </c>
      <c r="K128" s="20" t="s">
        <v>119</v>
      </c>
      <c r="L128" s="20" t="s">
        <v>120</v>
      </c>
      <c r="M128" s="20" t="s">
        <v>121</v>
      </c>
      <c r="N128" s="20" t="s">
        <v>121</v>
      </c>
      <c r="O128" s="20"/>
      <c r="P128" s="20" t="s">
        <v>2158</v>
      </c>
      <c r="Q128" s="20" t="s">
        <v>123</v>
      </c>
      <c r="R128" s="20" t="s">
        <v>2159</v>
      </c>
      <c r="S128" s="20" t="s">
        <v>2160</v>
      </c>
      <c r="T128" s="20" t="s">
        <v>2161</v>
      </c>
      <c r="U128" s="20" t="s">
        <v>74</v>
      </c>
      <c r="V128" s="21" t="s">
        <v>2162</v>
      </c>
      <c r="W128" s="20" t="s">
        <v>2163</v>
      </c>
      <c r="X128" s="22" t="s">
        <v>2164</v>
      </c>
      <c r="Y128" s="22" t="s">
        <v>2165</v>
      </c>
      <c r="Z128" s="20"/>
      <c r="AA128" s="20"/>
      <c r="AB128" s="23"/>
      <c r="AC128" s="23" t="s">
        <v>2166</v>
      </c>
      <c r="AD128" s="23"/>
      <c r="AE128" s="23"/>
      <c r="AF128" s="23"/>
      <c r="AG128" s="23"/>
      <c r="AH128" s="20" t="s">
        <v>77</v>
      </c>
      <c r="AI128" s="20"/>
      <c r="AJ128" s="20" t="s">
        <v>78</v>
      </c>
      <c r="AK128" s="20" t="s">
        <v>79</v>
      </c>
      <c r="AL128" s="20">
        <v>11210882</v>
      </c>
      <c r="AM128" s="24">
        <v>20540097390</v>
      </c>
      <c r="AN128" s="20">
        <v>3</v>
      </c>
      <c r="AO128" s="25" t="s">
        <v>80</v>
      </c>
      <c r="AP128" s="25" t="s">
        <v>134</v>
      </c>
      <c r="AQ128" s="19" t="s">
        <v>108</v>
      </c>
      <c r="AR128" s="19" t="s">
        <v>160</v>
      </c>
      <c r="AS128" s="20" t="s">
        <v>84</v>
      </c>
      <c r="AT128" s="20" t="s">
        <v>85</v>
      </c>
      <c r="AU128" s="20" t="s">
        <v>506</v>
      </c>
      <c r="AV128" s="20" t="s">
        <v>2167</v>
      </c>
      <c r="AW128" s="20" t="s">
        <v>2168</v>
      </c>
      <c r="AX128" s="20" t="s">
        <v>2169</v>
      </c>
      <c r="AY128" s="19">
        <v>43754</v>
      </c>
      <c r="AZ128" s="20">
        <v>124</v>
      </c>
      <c r="BA128" s="20"/>
      <c r="BB128" s="24" t="s">
        <v>2170</v>
      </c>
      <c r="BC128" s="20" t="s">
        <v>2171</v>
      </c>
      <c r="BD128" s="20"/>
      <c r="BE128" s="20"/>
      <c r="BF128" s="20"/>
      <c r="BG128" s="20"/>
      <c r="BH128" s="4"/>
      <c r="BI128" s="4"/>
    </row>
    <row r="129" spans="1:61" ht="47.25" customHeight="1">
      <c r="A129" s="2"/>
      <c r="B129" s="17">
        <v>124</v>
      </c>
      <c r="C129" s="30" t="s">
        <v>2172</v>
      </c>
      <c r="D129" s="19" t="s">
        <v>2173</v>
      </c>
      <c r="E129" s="20" t="s">
        <v>119</v>
      </c>
      <c r="F129" s="20" t="s">
        <v>1262</v>
      </c>
      <c r="G129" s="20" t="s">
        <v>1262</v>
      </c>
      <c r="H129" s="20" t="s">
        <v>2174</v>
      </c>
      <c r="I129" s="20"/>
      <c r="J129" s="20" t="s">
        <v>2175</v>
      </c>
      <c r="K129" s="20" t="s">
        <v>119</v>
      </c>
      <c r="L129" s="20" t="s">
        <v>1262</v>
      </c>
      <c r="M129" s="20" t="s">
        <v>1262</v>
      </c>
      <c r="N129" s="20" t="s">
        <v>2174</v>
      </c>
      <c r="O129" s="20"/>
      <c r="P129" s="20" t="s">
        <v>2175</v>
      </c>
      <c r="Q129" s="20" t="s">
        <v>123</v>
      </c>
      <c r="R129" s="20" t="s">
        <v>2176</v>
      </c>
      <c r="S129" s="20" t="s">
        <v>2177</v>
      </c>
      <c r="T129" s="20" t="s">
        <v>2178</v>
      </c>
      <c r="U129" s="20" t="s">
        <v>74</v>
      </c>
      <c r="V129" s="21" t="s">
        <v>2179</v>
      </c>
      <c r="W129" s="20">
        <v>968962170</v>
      </c>
      <c r="X129" s="22" t="s">
        <v>2180</v>
      </c>
      <c r="Y129" s="22" t="s">
        <v>2181</v>
      </c>
      <c r="Z129" s="20"/>
      <c r="AA129" s="20"/>
      <c r="AB129" s="23" t="s">
        <v>2182</v>
      </c>
      <c r="AC129" s="23" t="s">
        <v>2183</v>
      </c>
      <c r="AD129" s="23"/>
      <c r="AE129" s="23"/>
      <c r="AF129" s="23"/>
      <c r="AG129" s="23"/>
      <c r="AH129" s="20" t="s">
        <v>77</v>
      </c>
      <c r="AI129" s="20"/>
      <c r="AJ129" s="20" t="s">
        <v>158</v>
      </c>
      <c r="AK129" s="20"/>
      <c r="AL129" s="20"/>
      <c r="AM129" s="24"/>
      <c r="AN129" s="20">
        <v>2</v>
      </c>
      <c r="AO129" s="25" t="s">
        <v>159</v>
      </c>
      <c r="AP129" s="25"/>
      <c r="AQ129" s="20" t="s">
        <v>279</v>
      </c>
      <c r="AR129" s="20"/>
      <c r="AS129" s="20" t="s">
        <v>135</v>
      </c>
      <c r="AT129" s="20"/>
      <c r="AU129" s="20"/>
      <c r="AV129" s="20" t="s">
        <v>2184</v>
      </c>
      <c r="AW129" s="20" t="s">
        <v>2185</v>
      </c>
      <c r="AX129" s="20" t="s">
        <v>2186</v>
      </c>
      <c r="AY129" s="19">
        <v>43754</v>
      </c>
      <c r="AZ129" s="20">
        <v>125</v>
      </c>
      <c r="BA129" s="20"/>
      <c r="BB129" s="24" t="s">
        <v>2187</v>
      </c>
      <c r="BC129" s="20"/>
      <c r="BD129" s="20"/>
      <c r="BE129" s="20"/>
      <c r="BF129" s="20"/>
      <c r="BG129" s="20"/>
      <c r="BH129" s="4"/>
      <c r="BI129" s="4"/>
    </row>
    <row r="130" spans="1:61" ht="47.25" customHeight="1">
      <c r="A130" s="2"/>
      <c r="B130" s="20">
        <v>125</v>
      </c>
      <c r="C130" s="30" t="s">
        <v>2188</v>
      </c>
      <c r="D130" s="19" t="s">
        <v>2189</v>
      </c>
      <c r="E130" s="20" t="s">
        <v>119</v>
      </c>
      <c r="F130" s="20" t="s">
        <v>120</v>
      </c>
      <c r="G130" s="20" t="s">
        <v>121</v>
      </c>
      <c r="H130" s="20" t="s">
        <v>121</v>
      </c>
      <c r="I130" s="20"/>
      <c r="J130" s="20" t="s">
        <v>2190</v>
      </c>
      <c r="K130" s="20" t="s">
        <v>119</v>
      </c>
      <c r="L130" s="20" t="s">
        <v>120</v>
      </c>
      <c r="M130" s="20" t="s">
        <v>121</v>
      </c>
      <c r="N130" s="20" t="s">
        <v>121</v>
      </c>
      <c r="O130" s="20"/>
      <c r="P130" s="20" t="s">
        <v>2190</v>
      </c>
      <c r="Q130" s="20" t="s">
        <v>123</v>
      </c>
      <c r="R130" s="20" t="s">
        <v>2191</v>
      </c>
      <c r="S130" s="20" t="s">
        <v>2192</v>
      </c>
      <c r="T130" s="20" t="s">
        <v>2193</v>
      </c>
      <c r="U130" s="20" t="s">
        <v>74</v>
      </c>
      <c r="V130" s="21" t="s">
        <v>2194</v>
      </c>
      <c r="W130" s="20" t="s">
        <v>2195</v>
      </c>
      <c r="X130" s="22" t="s">
        <v>2196</v>
      </c>
      <c r="Y130" s="22" t="s">
        <v>2197</v>
      </c>
      <c r="Z130" s="20" t="s">
        <v>2198</v>
      </c>
      <c r="AA130" s="20"/>
      <c r="AB130" s="23"/>
      <c r="AC130" s="23" t="s">
        <v>2199</v>
      </c>
      <c r="AD130" s="23"/>
      <c r="AE130" s="23"/>
      <c r="AF130" s="23"/>
      <c r="AG130" s="23"/>
      <c r="AH130" s="20" t="s">
        <v>77</v>
      </c>
      <c r="AI130" s="20"/>
      <c r="AJ130" s="20" t="s">
        <v>78</v>
      </c>
      <c r="AK130" s="20" t="s">
        <v>79</v>
      </c>
      <c r="AL130" s="20">
        <v>11126387</v>
      </c>
      <c r="AM130" s="24"/>
      <c r="AN130" s="20">
        <v>6</v>
      </c>
      <c r="AO130" s="25" t="s">
        <v>80</v>
      </c>
      <c r="AP130" s="25" t="s">
        <v>134</v>
      </c>
      <c r="AQ130" s="19" t="s">
        <v>108</v>
      </c>
      <c r="AR130" s="20" t="s">
        <v>83</v>
      </c>
      <c r="AS130" s="20" t="s">
        <v>85</v>
      </c>
      <c r="AT130" s="20" t="s">
        <v>110</v>
      </c>
      <c r="AU130" s="20" t="s">
        <v>2200</v>
      </c>
      <c r="AV130" s="20" t="s">
        <v>2201</v>
      </c>
      <c r="AW130" s="20" t="s">
        <v>2202</v>
      </c>
      <c r="AX130" s="20" t="s">
        <v>2203</v>
      </c>
      <c r="AY130" s="19">
        <v>43754</v>
      </c>
      <c r="AZ130" s="20">
        <v>126</v>
      </c>
      <c r="BA130" s="20"/>
      <c r="BB130" s="24" t="s">
        <v>2204</v>
      </c>
      <c r="BC130" s="20" t="s">
        <v>2205</v>
      </c>
      <c r="BD130" s="20"/>
      <c r="BE130" s="20"/>
      <c r="BF130" s="20"/>
      <c r="BG130" s="20"/>
      <c r="BH130" s="4"/>
      <c r="BI130" s="4"/>
    </row>
    <row r="131" spans="1:61" ht="47.25" customHeight="1">
      <c r="A131" s="34"/>
      <c r="B131" s="17">
        <v>126</v>
      </c>
      <c r="C131" s="30" t="s">
        <v>2206</v>
      </c>
      <c r="D131" s="19" t="s">
        <v>2207</v>
      </c>
      <c r="E131" s="20" t="s">
        <v>119</v>
      </c>
      <c r="F131" s="20" t="s">
        <v>1354</v>
      </c>
      <c r="G131" s="20" t="s">
        <v>1355</v>
      </c>
      <c r="H131" s="20" t="s">
        <v>2208</v>
      </c>
      <c r="I131" s="20"/>
      <c r="J131" s="20" t="s">
        <v>2209</v>
      </c>
      <c r="K131" s="19" t="s">
        <v>119</v>
      </c>
      <c r="L131" s="20" t="s">
        <v>1354</v>
      </c>
      <c r="M131" s="20" t="s">
        <v>1355</v>
      </c>
      <c r="N131" s="20" t="s">
        <v>2208</v>
      </c>
      <c r="O131" s="20"/>
      <c r="P131" s="20" t="s">
        <v>2210</v>
      </c>
      <c r="Q131" s="20" t="s">
        <v>123</v>
      </c>
      <c r="R131" s="20" t="s">
        <v>2211</v>
      </c>
      <c r="S131" s="20" t="s">
        <v>2212</v>
      </c>
      <c r="T131" s="20" t="s">
        <v>2213</v>
      </c>
      <c r="U131" s="20" t="s">
        <v>74</v>
      </c>
      <c r="V131" s="21" t="s">
        <v>2214</v>
      </c>
      <c r="W131" s="20" t="s">
        <v>2215</v>
      </c>
      <c r="X131" s="20"/>
      <c r="Y131" s="22" t="s">
        <v>2216</v>
      </c>
      <c r="Z131" s="20"/>
      <c r="AA131" s="20"/>
      <c r="AB131" s="23"/>
      <c r="AC131" s="23" t="s">
        <v>2217</v>
      </c>
      <c r="AD131" s="23"/>
      <c r="AE131" s="23"/>
      <c r="AF131" s="23"/>
      <c r="AG131" s="23"/>
      <c r="AH131" s="20" t="s">
        <v>77</v>
      </c>
      <c r="AI131" s="20"/>
      <c r="AJ131" s="20" t="s">
        <v>78</v>
      </c>
      <c r="AK131" s="20" t="s">
        <v>79</v>
      </c>
      <c r="AL131" s="20">
        <v>11017976</v>
      </c>
      <c r="AM131" s="24">
        <v>20445496201</v>
      </c>
      <c r="AN131" s="20">
        <v>7</v>
      </c>
      <c r="AO131" s="25" t="s">
        <v>80</v>
      </c>
      <c r="AP131" s="25" t="s">
        <v>81</v>
      </c>
      <c r="AQ131" s="19" t="s">
        <v>108</v>
      </c>
      <c r="AR131" s="20" t="s">
        <v>179</v>
      </c>
      <c r="AS131" s="20" t="s">
        <v>110</v>
      </c>
      <c r="AT131" s="20" t="s">
        <v>298</v>
      </c>
      <c r="AU131" s="20" t="s">
        <v>161</v>
      </c>
      <c r="AV131" s="20" t="s">
        <v>2218</v>
      </c>
      <c r="AW131" s="20" t="s">
        <v>2219</v>
      </c>
      <c r="AX131" s="20" t="s">
        <v>2220</v>
      </c>
      <c r="AY131" s="19">
        <v>43754</v>
      </c>
      <c r="AZ131" s="20">
        <v>127</v>
      </c>
      <c r="BA131" s="20"/>
      <c r="BB131" s="24" t="s">
        <v>2221</v>
      </c>
      <c r="BC131" s="20" t="s">
        <v>2222</v>
      </c>
      <c r="BD131" s="20"/>
      <c r="BE131" s="20"/>
      <c r="BF131" s="20"/>
      <c r="BG131" s="20"/>
      <c r="BH131" s="4"/>
      <c r="BI131" s="4"/>
    </row>
    <row r="132" spans="1:61" ht="47.25" customHeight="1">
      <c r="A132" s="2"/>
      <c r="B132" s="20">
        <v>127</v>
      </c>
      <c r="C132" s="30" t="s">
        <v>2223</v>
      </c>
      <c r="D132" s="19" t="s">
        <v>2224</v>
      </c>
      <c r="E132" s="19" t="s">
        <v>63</v>
      </c>
      <c r="F132" s="20" t="s">
        <v>64</v>
      </c>
      <c r="G132" s="20" t="s">
        <v>64</v>
      </c>
      <c r="H132" s="20" t="s">
        <v>1116</v>
      </c>
      <c r="I132" s="20"/>
      <c r="J132" s="20" t="s">
        <v>2225</v>
      </c>
      <c r="K132" s="20" t="s">
        <v>63</v>
      </c>
      <c r="L132" s="19" t="s">
        <v>64</v>
      </c>
      <c r="M132" s="20" t="s">
        <v>64</v>
      </c>
      <c r="N132" s="20" t="s">
        <v>1116</v>
      </c>
      <c r="O132" s="20" t="s">
        <v>879</v>
      </c>
      <c r="P132" s="20" t="s">
        <v>2225</v>
      </c>
      <c r="Q132" s="20" t="s">
        <v>215</v>
      </c>
      <c r="R132" s="20" t="s">
        <v>2226</v>
      </c>
      <c r="S132" s="20" t="s">
        <v>2227</v>
      </c>
      <c r="T132" s="20" t="s">
        <v>2228</v>
      </c>
      <c r="U132" s="20" t="s">
        <v>74</v>
      </c>
      <c r="V132" s="21" t="s">
        <v>2229</v>
      </c>
      <c r="W132" s="20" t="s">
        <v>2230</v>
      </c>
      <c r="X132" s="22" t="s">
        <v>2231</v>
      </c>
      <c r="Y132" s="22" t="s">
        <v>2232</v>
      </c>
      <c r="Z132" s="20"/>
      <c r="AA132" s="20"/>
      <c r="AB132" s="23"/>
      <c r="AC132" s="23" t="s">
        <v>2233</v>
      </c>
      <c r="AD132" s="23"/>
      <c r="AE132" s="23"/>
      <c r="AF132" s="23"/>
      <c r="AG132" s="23"/>
      <c r="AH132" s="20" t="s">
        <v>77</v>
      </c>
      <c r="AI132" s="20"/>
      <c r="AJ132" s="20" t="s">
        <v>78</v>
      </c>
      <c r="AK132" s="20" t="s">
        <v>79</v>
      </c>
      <c r="AL132" s="20">
        <v>12179311</v>
      </c>
      <c r="AM132" s="24">
        <v>20547142030</v>
      </c>
      <c r="AN132" s="20">
        <v>3</v>
      </c>
      <c r="AO132" s="25" t="s">
        <v>80</v>
      </c>
      <c r="AP132" s="25" t="s">
        <v>81</v>
      </c>
      <c r="AQ132" s="19" t="s">
        <v>108</v>
      </c>
      <c r="AR132" s="19" t="s">
        <v>160</v>
      </c>
      <c r="AS132" s="20" t="s">
        <v>85</v>
      </c>
      <c r="AT132" s="20" t="s">
        <v>110</v>
      </c>
      <c r="AU132" s="20" t="s">
        <v>506</v>
      </c>
      <c r="AV132" s="20" t="s">
        <v>2234</v>
      </c>
      <c r="AW132" s="20" t="s">
        <v>2235</v>
      </c>
      <c r="AX132" s="20" t="s">
        <v>2236</v>
      </c>
      <c r="AY132" s="19">
        <v>43754</v>
      </c>
      <c r="AZ132" s="20">
        <v>128</v>
      </c>
      <c r="BA132" s="20"/>
      <c r="BB132" s="24" t="s">
        <v>2237</v>
      </c>
      <c r="BC132" s="20" t="s">
        <v>2238</v>
      </c>
      <c r="BD132" s="20"/>
      <c r="BE132" s="20"/>
      <c r="BF132" s="20"/>
      <c r="BG132" s="20"/>
      <c r="BH132" s="4"/>
      <c r="BI132" s="4"/>
    </row>
    <row r="133" spans="1:61" ht="47.25" customHeight="1">
      <c r="A133" s="2"/>
      <c r="B133" s="17">
        <v>128</v>
      </c>
      <c r="C133" s="30" t="s">
        <v>2239</v>
      </c>
      <c r="D133" s="19" t="s">
        <v>2240</v>
      </c>
      <c r="E133" s="20" t="s">
        <v>286</v>
      </c>
      <c r="F133" s="20" t="s">
        <v>2241</v>
      </c>
      <c r="G133" s="20" t="s">
        <v>2242</v>
      </c>
      <c r="H133" s="20" t="s">
        <v>2243</v>
      </c>
      <c r="I133" s="20"/>
      <c r="J133" s="20" t="s">
        <v>2244</v>
      </c>
      <c r="K133" s="20" t="s">
        <v>286</v>
      </c>
      <c r="L133" s="20" t="s">
        <v>2241</v>
      </c>
      <c r="M133" s="20" t="s">
        <v>2242</v>
      </c>
      <c r="N133" s="20" t="s">
        <v>2243</v>
      </c>
      <c r="O133" s="20"/>
      <c r="P133" s="20" t="s">
        <v>2244</v>
      </c>
      <c r="Q133" s="20" t="s">
        <v>273</v>
      </c>
      <c r="R133" s="20" t="s">
        <v>2245</v>
      </c>
      <c r="S133" s="20" t="s">
        <v>2246</v>
      </c>
      <c r="T133" s="20" t="s">
        <v>1884</v>
      </c>
      <c r="U133" s="20" t="s">
        <v>74</v>
      </c>
      <c r="V133" s="21" t="s">
        <v>2247</v>
      </c>
      <c r="W133" s="20" t="s">
        <v>2248</v>
      </c>
      <c r="X133" s="22" t="s">
        <v>2249</v>
      </c>
      <c r="Y133" s="22" t="s">
        <v>2250</v>
      </c>
      <c r="Z133" s="20"/>
      <c r="AA133" s="20"/>
      <c r="AB133" s="23"/>
      <c r="AC133" s="23" t="s">
        <v>2251</v>
      </c>
      <c r="AD133" s="23"/>
      <c r="AE133" s="23"/>
      <c r="AF133" s="23"/>
      <c r="AG133" s="23"/>
      <c r="AH133" s="20" t="s">
        <v>77</v>
      </c>
      <c r="AI133" s="20"/>
      <c r="AJ133" s="20" t="s">
        <v>78</v>
      </c>
      <c r="AK133" s="20" t="s">
        <v>79</v>
      </c>
      <c r="AL133" s="20">
        <v>11016271</v>
      </c>
      <c r="AM133" s="24">
        <v>20572291104</v>
      </c>
      <c r="AN133" s="20">
        <v>7</v>
      </c>
      <c r="AO133" s="25" t="s">
        <v>80</v>
      </c>
      <c r="AP133" s="25" t="s">
        <v>81</v>
      </c>
      <c r="AQ133" s="20" t="s">
        <v>82</v>
      </c>
      <c r="AR133" s="20" t="s">
        <v>83</v>
      </c>
      <c r="AS133" s="20" t="s">
        <v>110</v>
      </c>
      <c r="AT133" s="20" t="s">
        <v>297</v>
      </c>
      <c r="AU133" s="20" t="s">
        <v>111</v>
      </c>
      <c r="AV133" s="20" t="s">
        <v>2252</v>
      </c>
      <c r="AW133" s="20" t="s">
        <v>2253</v>
      </c>
      <c r="AX133" s="20" t="s">
        <v>2254</v>
      </c>
      <c r="AY133" s="19">
        <v>43754</v>
      </c>
      <c r="AZ133" s="20">
        <v>129</v>
      </c>
      <c r="BA133" s="20"/>
      <c r="BB133" s="24" t="s">
        <v>2255</v>
      </c>
      <c r="BC133" s="20" t="s">
        <v>2256</v>
      </c>
      <c r="BD133" s="20"/>
      <c r="BE133" s="20"/>
      <c r="BF133" s="20"/>
      <c r="BG133" s="20"/>
      <c r="BH133" s="4"/>
      <c r="BI133" s="4"/>
    </row>
    <row r="134" spans="1:61" ht="47.25" customHeight="1">
      <c r="A134" s="2"/>
      <c r="B134" s="20">
        <v>129</v>
      </c>
      <c r="C134" s="30" t="s">
        <v>2257</v>
      </c>
      <c r="D134" s="19" t="s">
        <v>2258</v>
      </c>
      <c r="E134" s="19" t="s">
        <v>63</v>
      </c>
      <c r="F134" s="20" t="s">
        <v>64</v>
      </c>
      <c r="G134" s="20" t="s">
        <v>64</v>
      </c>
      <c r="H134" s="20" t="s">
        <v>2259</v>
      </c>
      <c r="I134" s="20"/>
      <c r="J134" s="20" t="s">
        <v>2260</v>
      </c>
      <c r="K134" s="20" t="s">
        <v>63</v>
      </c>
      <c r="L134" s="19" t="s">
        <v>64</v>
      </c>
      <c r="M134" s="20" t="s">
        <v>64</v>
      </c>
      <c r="N134" s="20" t="s">
        <v>2261</v>
      </c>
      <c r="O134" s="20" t="s">
        <v>879</v>
      </c>
      <c r="P134" s="20" t="s">
        <v>2262</v>
      </c>
      <c r="Q134" s="20" t="s">
        <v>215</v>
      </c>
      <c r="R134" s="20" t="s">
        <v>2263</v>
      </c>
      <c r="S134" s="20" t="s">
        <v>2264</v>
      </c>
      <c r="T134" s="20" t="s">
        <v>2265</v>
      </c>
      <c r="U134" s="20" t="s">
        <v>74</v>
      </c>
      <c r="V134" s="21" t="s">
        <v>2266</v>
      </c>
      <c r="W134" s="20">
        <v>967349437</v>
      </c>
      <c r="X134" s="22" t="s">
        <v>2267</v>
      </c>
      <c r="Y134" s="22" t="s">
        <v>2268</v>
      </c>
      <c r="Z134" s="20">
        <v>5507049</v>
      </c>
      <c r="AA134" s="20"/>
      <c r="AB134" s="23"/>
      <c r="AC134" s="23" t="s">
        <v>2269</v>
      </c>
      <c r="AD134" s="23"/>
      <c r="AE134" s="23"/>
      <c r="AF134" s="23"/>
      <c r="AG134" s="23"/>
      <c r="AH134" s="20" t="s">
        <v>77</v>
      </c>
      <c r="AI134" s="20"/>
      <c r="AJ134" s="20" t="s">
        <v>158</v>
      </c>
      <c r="AK134" s="20"/>
      <c r="AL134" s="20"/>
      <c r="AM134" s="24"/>
      <c r="AN134" s="20">
        <v>5</v>
      </c>
      <c r="AO134" s="25" t="s">
        <v>159</v>
      </c>
      <c r="AP134" s="25"/>
      <c r="AQ134" s="19" t="s">
        <v>108</v>
      </c>
      <c r="AR134" s="19" t="s">
        <v>160</v>
      </c>
      <c r="AS134" s="20" t="s">
        <v>84</v>
      </c>
      <c r="AT134" s="20" t="s">
        <v>85</v>
      </c>
      <c r="AU134" s="20" t="s">
        <v>161</v>
      </c>
      <c r="AV134" s="20" t="s">
        <v>2270</v>
      </c>
      <c r="AW134" s="20" t="s">
        <v>2271</v>
      </c>
      <c r="AX134" s="20" t="s">
        <v>2272</v>
      </c>
      <c r="AY134" s="19">
        <v>43754</v>
      </c>
      <c r="AZ134" s="20">
        <v>130</v>
      </c>
      <c r="BA134" s="20"/>
      <c r="BB134" s="24" t="s">
        <v>2273</v>
      </c>
      <c r="BC134" s="20"/>
      <c r="BD134" s="20"/>
      <c r="BE134" s="20"/>
      <c r="BF134" s="20"/>
      <c r="BG134" s="20"/>
      <c r="BH134" s="4"/>
      <c r="BI134" s="4"/>
    </row>
    <row r="135" spans="1:61" ht="47.25" customHeight="1">
      <c r="A135" s="2"/>
      <c r="B135" s="17">
        <v>130</v>
      </c>
      <c r="C135" s="30" t="s">
        <v>2274</v>
      </c>
      <c r="D135" s="19" t="s">
        <v>2275</v>
      </c>
      <c r="E135" s="19" t="s">
        <v>63</v>
      </c>
      <c r="F135" s="20" t="s">
        <v>64</v>
      </c>
      <c r="G135" s="20" t="s">
        <v>65</v>
      </c>
      <c r="H135" s="20" t="s">
        <v>2276</v>
      </c>
      <c r="I135" s="20"/>
      <c r="J135" s="20" t="s">
        <v>2277</v>
      </c>
      <c r="K135" s="20" t="s">
        <v>63</v>
      </c>
      <c r="L135" s="19" t="s">
        <v>64</v>
      </c>
      <c r="M135" s="20" t="s">
        <v>65</v>
      </c>
      <c r="N135" s="20" t="s">
        <v>2276</v>
      </c>
      <c r="O135" s="19" t="s">
        <v>68</v>
      </c>
      <c r="P135" s="20" t="s">
        <v>2277</v>
      </c>
      <c r="Q135" s="20" t="s">
        <v>70</v>
      </c>
      <c r="R135" s="20" t="s">
        <v>2278</v>
      </c>
      <c r="S135" s="20" t="s">
        <v>2279</v>
      </c>
      <c r="T135" s="20" t="s">
        <v>2280</v>
      </c>
      <c r="U135" s="20" t="s">
        <v>74</v>
      </c>
      <c r="V135" s="21" t="s">
        <v>2281</v>
      </c>
      <c r="W135" s="20" t="s">
        <v>2282</v>
      </c>
      <c r="X135" s="22" t="s">
        <v>2283</v>
      </c>
      <c r="Y135" s="22" t="s">
        <v>2284</v>
      </c>
      <c r="Z135" s="20"/>
      <c r="AA135" s="20"/>
      <c r="AB135" s="23"/>
      <c r="AC135" s="23" t="s">
        <v>2285</v>
      </c>
      <c r="AD135" s="23"/>
      <c r="AE135" s="23"/>
      <c r="AF135" s="23"/>
      <c r="AG135" s="23"/>
      <c r="AH135" s="20" t="s">
        <v>77</v>
      </c>
      <c r="AI135" s="20"/>
      <c r="AJ135" s="20" t="s">
        <v>78</v>
      </c>
      <c r="AK135" s="20" t="s">
        <v>79</v>
      </c>
      <c r="AL135" s="20">
        <v>21167200</v>
      </c>
      <c r="AM135" s="24"/>
      <c r="AN135" s="20">
        <v>6</v>
      </c>
      <c r="AO135" s="25" t="s">
        <v>80</v>
      </c>
      <c r="AP135" s="25" t="s">
        <v>134</v>
      </c>
      <c r="AQ135" s="20" t="s">
        <v>279</v>
      </c>
      <c r="AR135" s="20" t="s">
        <v>83</v>
      </c>
      <c r="AS135" s="20" t="s">
        <v>84</v>
      </c>
      <c r="AT135" s="20" t="s">
        <v>298</v>
      </c>
      <c r="AU135" s="20" t="s">
        <v>506</v>
      </c>
      <c r="AV135" s="20" t="s">
        <v>2286</v>
      </c>
      <c r="AW135" s="20" t="s">
        <v>2287</v>
      </c>
      <c r="AX135" s="20" t="s">
        <v>2288</v>
      </c>
      <c r="AY135" s="19">
        <v>43754</v>
      </c>
      <c r="AZ135" s="20">
        <v>131</v>
      </c>
      <c r="BA135" s="20" t="s">
        <v>1596</v>
      </c>
      <c r="BB135" s="24" t="s">
        <v>2289</v>
      </c>
      <c r="BC135" s="20" t="s">
        <v>2290</v>
      </c>
      <c r="BD135" s="20"/>
      <c r="BE135" s="20"/>
      <c r="BF135" s="20"/>
      <c r="BG135" s="20"/>
      <c r="BH135" s="4"/>
      <c r="BI135" s="4"/>
    </row>
    <row r="136" spans="1:61" ht="47.25" customHeight="1">
      <c r="A136" s="2"/>
      <c r="B136" s="20">
        <v>131</v>
      </c>
      <c r="C136" s="30" t="s">
        <v>2291</v>
      </c>
      <c r="D136" s="19" t="s">
        <v>2292</v>
      </c>
      <c r="E136" s="20" t="s">
        <v>119</v>
      </c>
      <c r="F136" s="20" t="s">
        <v>120</v>
      </c>
      <c r="G136" s="20" t="s">
        <v>121</v>
      </c>
      <c r="H136" s="20" t="s">
        <v>2293</v>
      </c>
      <c r="I136" s="20"/>
      <c r="J136" s="20" t="s">
        <v>2294</v>
      </c>
      <c r="K136" s="20" t="s">
        <v>119</v>
      </c>
      <c r="L136" s="20" t="s">
        <v>120</v>
      </c>
      <c r="M136" s="20" t="s">
        <v>121</v>
      </c>
      <c r="N136" s="20" t="s">
        <v>121</v>
      </c>
      <c r="O136" s="20"/>
      <c r="P136" s="20" t="s">
        <v>2295</v>
      </c>
      <c r="Q136" s="20" t="s">
        <v>123</v>
      </c>
      <c r="R136" s="20" t="s">
        <v>2296</v>
      </c>
      <c r="S136" s="20" t="s">
        <v>2297</v>
      </c>
      <c r="T136" s="20" t="s">
        <v>2298</v>
      </c>
      <c r="U136" s="20" t="s">
        <v>74</v>
      </c>
      <c r="V136" s="21" t="s">
        <v>2299</v>
      </c>
      <c r="W136" s="20" t="s">
        <v>2300</v>
      </c>
      <c r="X136" s="22" t="s">
        <v>2301</v>
      </c>
      <c r="Y136" s="22" t="s">
        <v>2302</v>
      </c>
      <c r="Z136" s="20"/>
      <c r="AA136" s="20"/>
      <c r="AB136" s="23"/>
      <c r="AC136" s="23" t="s">
        <v>2303</v>
      </c>
      <c r="AD136" s="23"/>
      <c r="AE136" s="23"/>
      <c r="AF136" s="23"/>
      <c r="AG136" s="23"/>
      <c r="AH136" s="20" t="s">
        <v>77</v>
      </c>
      <c r="AI136" s="20"/>
      <c r="AJ136" s="20" t="s">
        <v>78</v>
      </c>
      <c r="AK136" s="20" t="s">
        <v>79</v>
      </c>
      <c r="AL136" s="20">
        <v>11378390</v>
      </c>
      <c r="AM136" s="24">
        <v>20606185180</v>
      </c>
      <c r="AN136" s="20">
        <v>5</v>
      </c>
      <c r="AO136" s="25" t="s">
        <v>80</v>
      </c>
      <c r="AP136" s="25" t="s">
        <v>81</v>
      </c>
      <c r="AQ136" s="19" t="s">
        <v>108</v>
      </c>
      <c r="AR136" s="19" t="s">
        <v>82</v>
      </c>
      <c r="AS136" s="20" t="s">
        <v>84</v>
      </c>
      <c r="AT136" s="20" t="s">
        <v>85</v>
      </c>
      <c r="AU136" s="20" t="s">
        <v>297</v>
      </c>
      <c r="AV136" s="20" t="s">
        <v>2304</v>
      </c>
      <c r="AW136" s="20" t="s">
        <v>2305</v>
      </c>
      <c r="AX136" s="20" t="s">
        <v>2306</v>
      </c>
      <c r="AY136" s="19">
        <v>43754</v>
      </c>
      <c r="AZ136" s="20">
        <v>132</v>
      </c>
      <c r="BA136" s="20"/>
      <c r="BB136" s="24" t="s">
        <v>2307</v>
      </c>
      <c r="BC136" s="20" t="s">
        <v>2308</v>
      </c>
      <c r="BD136" s="20"/>
      <c r="BE136" s="20"/>
      <c r="BF136" s="20"/>
      <c r="BG136" s="20"/>
      <c r="BH136" s="4"/>
      <c r="BI136" s="4"/>
    </row>
    <row r="137" spans="1:61" ht="47.25" customHeight="1">
      <c r="A137" s="2"/>
      <c r="B137" s="17">
        <v>132</v>
      </c>
      <c r="C137" s="30" t="s">
        <v>2309</v>
      </c>
      <c r="D137" s="19" t="s">
        <v>2310</v>
      </c>
      <c r="E137" s="19" t="s">
        <v>63</v>
      </c>
      <c r="F137" s="20" t="s">
        <v>64</v>
      </c>
      <c r="G137" s="20" t="s">
        <v>1944</v>
      </c>
      <c r="H137" s="20" t="s">
        <v>1944</v>
      </c>
      <c r="I137" s="20"/>
      <c r="J137" s="20" t="s">
        <v>2311</v>
      </c>
      <c r="K137" s="20" t="s">
        <v>63</v>
      </c>
      <c r="L137" s="19" t="s">
        <v>64</v>
      </c>
      <c r="M137" s="20" t="s">
        <v>1944</v>
      </c>
      <c r="N137" s="20" t="s">
        <v>1944</v>
      </c>
      <c r="O137" s="19" t="s">
        <v>68</v>
      </c>
      <c r="P137" s="20" t="s">
        <v>2312</v>
      </c>
      <c r="Q137" s="20" t="s">
        <v>70</v>
      </c>
      <c r="R137" s="20" t="s">
        <v>2313</v>
      </c>
      <c r="S137" s="20" t="s">
        <v>2314</v>
      </c>
      <c r="T137" s="20" t="s">
        <v>846</v>
      </c>
      <c r="U137" s="20" t="s">
        <v>74</v>
      </c>
      <c r="V137" s="21" t="s">
        <v>2315</v>
      </c>
      <c r="W137" s="20">
        <v>992116590</v>
      </c>
      <c r="X137" s="22" t="s">
        <v>2316</v>
      </c>
      <c r="Y137" s="22" t="s">
        <v>2317</v>
      </c>
      <c r="Z137" s="20"/>
      <c r="AA137" s="20"/>
      <c r="AB137" s="23"/>
      <c r="AC137" s="23" t="s">
        <v>2318</v>
      </c>
      <c r="AD137" s="23"/>
      <c r="AE137" s="23"/>
      <c r="AF137" s="23"/>
      <c r="AG137" s="23"/>
      <c r="AH137" s="20" t="s">
        <v>77</v>
      </c>
      <c r="AI137" s="20"/>
      <c r="AJ137" s="20" t="s">
        <v>158</v>
      </c>
      <c r="AK137" s="20"/>
      <c r="AL137" s="20"/>
      <c r="AM137" s="24"/>
      <c r="AN137" s="20">
        <v>5</v>
      </c>
      <c r="AO137" s="25" t="s">
        <v>159</v>
      </c>
      <c r="AP137" s="25"/>
      <c r="AQ137" s="20" t="s">
        <v>82</v>
      </c>
      <c r="AR137" s="20" t="s">
        <v>279</v>
      </c>
      <c r="AS137" s="20" t="s">
        <v>110</v>
      </c>
      <c r="AT137" s="20" t="s">
        <v>111</v>
      </c>
      <c r="AU137" s="20" t="s">
        <v>161</v>
      </c>
      <c r="AV137" s="20" t="s">
        <v>2319</v>
      </c>
      <c r="AW137" s="20" t="s">
        <v>2320</v>
      </c>
      <c r="AX137" s="20" t="s">
        <v>2321</v>
      </c>
      <c r="AY137" s="19">
        <v>43754</v>
      </c>
      <c r="AZ137" s="20">
        <v>133</v>
      </c>
      <c r="BA137" s="20" t="s">
        <v>1596</v>
      </c>
      <c r="BB137" s="24" t="s">
        <v>2322</v>
      </c>
      <c r="BC137" s="20"/>
      <c r="BD137" s="20"/>
      <c r="BE137" s="20"/>
      <c r="BF137" s="20"/>
      <c r="BG137" s="20"/>
      <c r="BH137" s="4"/>
      <c r="BI137" s="4"/>
    </row>
    <row r="138" spans="1:61" ht="47.25" customHeight="1">
      <c r="A138" s="2"/>
      <c r="B138" s="20">
        <v>133</v>
      </c>
      <c r="C138" s="30" t="s">
        <v>2323</v>
      </c>
      <c r="D138" s="19" t="s">
        <v>2324</v>
      </c>
      <c r="E138" s="20" t="s">
        <v>119</v>
      </c>
      <c r="F138" s="20" t="s">
        <v>120</v>
      </c>
      <c r="G138" s="20" t="s">
        <v>121</v>
      </c>
      <c r="H138" s="20" t="s">
        <v>121</v>
      </c>
      <c r="I138" s="20"/>
      <c r="J138" s="20" t="s">
        <v>2325</v>
      </c>
      <c r="K138" s="20" t="s">
        <v>119</v>
      </c>
      <c r="L138" s="20" t="s">
        <v>120</v>
      </c>
      <c r="M138" s="20" t="s">
        <v>121</v>
      </c>
      <c r="N138" s="20" t="s">
        <v>121</v>
      </c>
      <c r="O138" s="20"/>
      <c r="P138" s="20" t="s">
        <v>2326</v>
      </c>
      <c r="Q138" s="20" t="s">
        <v>123</v>
      </c>
      <c r="R138" s="20" t="s">
        <v>2327</v>
      </c>
      <c r="S138" s="20" t="s">
        <v>2328</v>
      </c>
      <c r="T138" s="20" t="s">
        <v>2329</v>
      </c>
      <c r="U138" s="20" t="s">
        <v>74</v>
      </c>
      <c r="V138" s="21" t="s">
        <v>2330</v>
      </c>
      <c r="W138" s="20">
        <v>948052307</v>
      </c>
      <c r="X138" s="22" t="s">
        <v>2331</v>
      </c>
      <c r="Y138" s="22" t="s">
        <v>2332</v>
      </c>
      <c r="Z138" s="20"/>
      <c r="AA138" s="20"/>
      <c r="AB138" s="23"/>
      <c r="AC138" s="23" t="s">
        <v>2333</v>
      </c>
      <c r="AD138" s="23"/>
      <c r="AE138" s="23"/>
      <c r="AF138" s="23"/>
      <c r="AG138" s="23"/>
      <c r="AH138" s="20" t="s">
        <v>77</v>
      </c>
      <c r="AI138" s="20"/>
      <c r="AJ138" s="20" t="s">
        <v>78</v>
      </c>
      <c r="AK138" s="20" t="s">
        <v>79</v>
      </c>
      <c r="AL138" s="20">
        <v>11305827</v>
      </c>
      <c r="AM138" s="24">
        <v>20601670225</v>
      </c>
      <c r="AN138" s="20">
        <v>3</v>
      </c>
      <c r="AO138" s="25" t="s">
        <v>80</v>
      </c>
      <c r="AP138" s="25" t="s">
        <v>134</v>
      </c>
      <c r="AQ138" s="20" t="s">
        <v>82</v>
      </c>
      <c r="AR138" s="20" t="s">
        <v>179</v>
      </c>
      <c r="AS138" s="20" t="s">
        <v>110</v>
      </c>
      <c r="AT138" s="20"/>
      <c r="AU138" s="20"/>
      <c r="AV138" s="20" t="s">
        <v>2334</v>
      </c>
      <c r="AW138" s="20" t="s">
        <v>2335</v>
      </c>
      <c r="AX138" s="20" t="s">
        <v>2336</v>
      </c>
      <c r="AY138" s="19">
        <v>43754</v>
      </c>
      <c r="AZ138" s="20">
        <v>134</v>
      </c>
      <c r="BA138" s="20"/>
      <c r="BB138" s="24" t="s">
        <v>2337</v>
      </c>
      <c r="BC138" s="20" t="s">
        <v>2338</v>
      </c>
      <c r="BD138" s="20"/>
      <c r="BE138" s="20"/>
      <c r="BF138" s="20"/>
      <c r="BG138" s="20"/>
      <c r="BH138" s="4"/>
      <c r="BI138" s="4"/>
    </row>
    <row r="139" spans="1:61" ht="47.25" customHeight="1">
      <c r="A139" s="2"/>
      <c r="B139" s="17">
        <v>134</v>
      </c>
      <c r="C139" s="30" t="s">
        <v>2339</v>
      </c>
      <c r="D139" s="19" t="s">
        <v>2340</v>
      </c>
      <c r="E139" s="20" t="s">
        <v>119</v>
      </c>
      <c r="F139" s="20" t="s">
        <v>1262</v>
      </c>
      <c r="G139" s="20" t="s">
        <v>1262</v>
      </c>
      <c r="H139" s="20" t="s">
        <v>2341</v>
      </c>
      <c r="I139" s="20"/>
      <c r="J139" s="20" t="s">
        <v>2342</v>
      </c>
      <c r="K139" s="20" t="s">
        <v>119</v>
      </c>
      <c r="L139" s="20" t="s">
        <v>1262</v>
      </c>
      <c r="M139" s="20" t="s">
        <v>1262</v>
      </c>
      <c r="N139" s="20" t="s">
        <v>2341</v>
      </c>
      <c r="O139" s="20"/>
      <c r="P139" s="20" t="s">
        <v>2342</v>
      </c>
      <c r="Q139" s="20" t="s">
        <v>123</v>
      </c>
      <c r="R139" s="20" t="s">
        <v>2343</v>
      </c>
      <c r="S139" s="20" t="s">
        <v>568</v>
      </c>
      <c r="T139" s="20" t="s">
        <v>2344</v>
      </c>
      <c r="U139" s="20" t="s">
        <v>74</v>
      </c>
      <c r="V139" s="21" t="s">
        <v>2345</v>
      </c>
      <c r="W139" s="20">
        <v>965009925</v>
      </c>
      <c r="X139" s="22" t="s">
        <v>2346</v>
      </c>
      <c r="Y139" s="20"/>
      <c r="Z139" s="20"/>
      <c r="AA139" s="20"/>
      <c r="AB139" s="23"/>
      <c r="AC139" s="23" t="s">
        <v>2347</v>
      </c>
      <c r="AD139" s="23"/>
      <c r="AE139" s="23"/>
      <c r="AF139" s="23"/>
      <c r="AG139" s="23"/>
      <c r="AH139" s="20" t="s">
        <v>77</v>
      </c>
      <c r="AI139" s="20"/>
      <c r="AJ139" s="20" t="s">
        <v>158</v>
      </c>
      <c r="AK139" s="20"/>
      <c r="AL139" s="20"/>
      <c r="AM139" s="24"/>
      <c r="AN139" s="20">
        <v>2</v>
      </c>
      <c r="AO139" s="25" t="s">
        <v>159</v>
      </c>
      <c r="AP139" s="25"/>
      <c r="AQ139" s="20" t="s">
        <v>82</v>
      </c>
      <c r="AR139" s="20" t="s">
        <v>179</v>
      </c>
      <c r="AS139" s="20" t="s">
        <v>85</v>
      </c>
      <c r="AT139" s="20" t="s">
        <v>161</v>
      </c>
      <c r="AU139" s="20" t="s">
        <v>2348</v>
      </c>
      <c r="AV139" s="20" t="s">
        <v>2349</v>
      </c>
      <c r="AW139" s="20" t="s">
        <v>2350</v>
      </c>
      <c r="AX139" s="20" t="s">
        <v>2351</v>
      </c>
      <c r="AY139" s="19">
        <v>43754</v>
      </c>
      <c r="AZ139" s="20">
        <v>135</v>
      </c>
      <c r="BA139" s="20"/>
      <c r="BB139" s="24" t="s">
        <v>2352</v>
      </c>
      <c r="BC139" s="20"/>
      <c r="BD139" s="20"/>
      <c r="BE139" s="20"/>
      <c r="BF139" s="20"/>
      <c r="BG139" s="20"/>
      <c r="BH139" s="4"/>
      <c r="BI139" s="4"/>
    </row>
    <row r="140" spans="1:61" ht="47.25" customHeight="1">
      <c r="A140" s="2"/>
      <c r="B140" s="20">
        <v>135</v>
      </c>
      <c r="C140" s="30" t="s">
        <v>2353</v>
      </c>
      <c r="D140" s="19" t="s">
        <v>2354</v>
      </c>
      <c r="E140" s="20" t="s">
        <v>119</v>
      </c>
      <c r="F140" s="20" t="s">
        <v>120</v>
      </c>
      <c r="G140" s="20" t="s">
        <v>121</v>
      </c>
      <c r="H140" s="20" t="s">
        <v>121</v>
      </c>
      <c r="I140" s="20"/>
      <c r="J140" s="20" t="s">
        <v>2355</v>
      </c>
      <c r="K140" s="20" t="s">
        <v>119</v>
      </c>
      <c r="L140" s="20" t="s">
        <v>120</v>
      </c>
      <c r="M140" s="20" t="s">
        <v>121</v>
      </c>
      <c r="N140" s="20" t="s">
        <v>121</v>
      </c>
      <c r="O140" s="20"/>
      <c r="P140" s="20" t="s">
        <v>2355</v>
      </c>
      <c r="Q140" s="20" t="s">
        <v>123</v>
      </c>
      <c r="R140" s="20" t="s">
        <v>2356</v>
      </c>
      <c r="S140" s="20" t="s">
        <v>2357</v>
      </c>
      <c r="T140" s="20" t="s">
        <v>943</v>
      </c>
      <c r="U140" s="20" t="s">
        <v>74</v>
      </c>
      <c r="V140" s="21" t="s">
        <v>2358</v>
      </c>
      <c r="W140" s="20" t="s">
        <v>2359</v>
      </c>
      <c r="X140" s="22" t="s">
        <v>2360</v>
      </c>
      <c r="Y140" s="22" t="s">
        <v>2361</v>
      </c>
      <c r="Z140" s="20"/>
      <c r="AA140" s="20"/>
      <c r="AB140" s="23"/>
      <c r="AC140" s="23" t="s">
        <v>2362</v>
      </c>
      <c r="AD140" s="23"/>
      <c r="AE140" s="23"/>
      <c r="AF140" s="23"/>
      <c r="AG140" s="23"/>
      <c r="AH140" s="20" t="s">
        <v>77</v>
      </c>
      <c r="AI140" s="20"/>
      <c r="AJ140" s="20" t="s">
        <v>78</v>
      </c>
      <c r="AK140" s="20" t="s">
        <v>79</v>
      </c>
      <c r="AL140" s="20">
        <v>11053685</v>
      </c>
      <c r="AM140" s="24">
        <v>20481314683</v>
      </c>
      <c r="AN140" s="20">
        <v>3</v>
      </c>
      <c r="AO140" s="25" t="s">
        <v>80</v>
      </c>
      <c r="AP140" s="25" t="s">
        <v>81</v>
      </c>
      <c r="AQ140" s="19" t="s">
        <v>108</v>
      </c>
      <c r="AR140" s="19" t="s">
        <v>160</v>
      </c>
      <c r="AS140" s="20" t="s">
        <v>84</v>
      </c>
      <c r="AT140" s="20" t="s">
        <v>85</v>
      </c>
      <c r="AU140" s="20" t="s">
        <v>852</v>
      </c>
      <c r="AV140" s="20" t="s">
        <v>2363</v>
      </c>
      <c r="AW140" s="20" t="s">
        <v>2364</v>
      </c>
      <c r="AX140" s="20" t="s">
        <v>2365</v>
      </c>
      <c r="AY140" s="19">
        <v>43754</v>
      </c>
      <c r="AZ140" s="20">
        <v>136</v>
      </c>
      <c r="BA140" s="20" t="s">
        <v>1596</v>
      </c>
      <c r="BB140" s="24" t="s">
        <v>2366</v>
      </c>
      <c r="BC140" s="20" t="s">
        <v>2367</v>
      </c>
      <c r="BD140" s="20"/>
      <c r="BE140" s="20"/>
      <c r="BF140" s="20"/>
      <c r="BG140" s="20"/>
      <c r="BH140" s="4"/>
      <c r="BI140" s="4"/>
    </row>
    <row r="141" spans="1:61" ht="47.25" customHeight="1">
      <c r="A141" s="2"/>
      <c r="B141" s="17">
        <v>136</v>
      </c>
      <c r="C141" s="30" t="s">
        <v>2368</v>
      </c>
      <c r="D141" s="19" t="s">
        <v>2369</v>
      </c>
      <c r="E141" s="20" t="s">
        <v>119</v>
      </c>
      <c r="F141" s="20" t="s">
        <v>144</v>
      </c>
      <c r="G141" s="20" t="s">
        <v>2370</v>
      </c>
      <c r="H141" s="20" t="s">
        <v>2370</v>
      </c>
      <c r="I141" s="20"/>
      <c r="J141" s="20" t="s">
        <v>2371</v>
      </c>
      <c r="K141" s="20" t="s">
        <v>119</v>
      </c>
      <c r="L141" s="19" t="s">
        <v>144</v>
      </c>
      <c r="M141" s="20" t="s">
        <v>2370</v>
      </c>
      <c r="N141" s="20" t="s">
        <v>2370</v>
      </c>
      <c r="O141" s="20"/>
      <c r="P141" s="20" t="s">
        <v>2371</v>
      </c>
      <c r="Q141" s="20" t="s">
        <v>123</v>
      </c>
      <c r="R141" s="20" t="s">
        <v>2372</v>
      </c>
      <c r="S141" s="20" t="s">
        <v>2373</v>
      </c>
      <c r="T141" s="20" t="s">
        <v>2374</v>
      </c>
      <c r="U141" s="20" t="s">
        <v>74</v>
      </c>
      <c r="V141" s="21" t="s">
        <v>2375</v>
      </c>
      <c r="W141" s="20">
        <v>963307442</v>
      </c>
      <c r="X141" s="22" t="s">
        <v>2376</v>
      </c>
      <c r="Y141" s="22" t="s">
        <v>2377</v>
      </c>
      <c r="Z141" s="20">
        <v>957821290</v>
      </c>
      <c r="AA141" s="20"/>
      <c r="AB141" s="23"/>
      <c r="AC141" s="23" t="s">
        <v>2378</v>
      </c>
      <c r="AD141" s="23"/>
      <c r="AE141" s="23"/>
      <c r="AF141" s="23"/>
      <c r="AG141" s="23"/>
      <c r="AH141" s="20" t="s">
        <v>77</v>
      </c>
      <c r="AI141" s="20"/>
      <c r="AJ141" s="20" t="s">
        <v>158</v>
      </c>
      <c r="AK141" s="20"/>
      <c r="AL141" s="20"/>
      <c r="AM141" s="24"/>
      <c r="AN141" s="20">
        <v>6</v>
      </c>
      <c r="AO141" s="25" t="s">
        <v>159</v>
      </c>
      <c r="AP141" s="25"/>
      <c r="AQ141" s="20" t="s">
        <v>279</v>
      </c>
      <c r="AR141" s="20" t="s">
        <v>83</v>
      </c>
      <c r="AS141" s="20" t="s">
        <v>110</v>
      </c>
      <c r="AT141" s="20" t="s">
        <v>161</v>
      </c>
      <c r="AU141" s="20"/>
      <c r="AV141" s="20" t="s">
        <v>2379</v>
      </c>
      <c r="AW141" s="20" t="s">
        <v>2380</v>
      </c>
      <c r="AX141" s="20" t="s">
        <v>2381</v>
      </c>
      <c r="AY141" s="19">
        <v>43754</v>
      </c>
      <c r="AZ141" s="20">
        <v>137</v>
      </c>
      <c r="BA141" s="20" t="s">
        <v>1596</v>
      </c>
      <c r="BB141" s="24" t="s">
        <v>2382</v>
      </c>
      <c r="BC141" s="20"/>
      <c r="BD141" s="20"/>
      <c r="BE141" s="20"/>
      <c r="BF141" s="20"/>
      <c r="BG141" s="20"/>
      <c r="BH141" s="4"/>
      <c r="BI141" s="4"/>
    </row>
    <row r="142" spans="1:61" ht="47.25" customHeight="1">
      <c r="A142" s="2"/>
      <c r="B142" s="20">
        <v>137</v>
      </c>
      <c r="C142" s="30" t="s">
        <v>2383</v>
      </c>
      <c r="D142" s="19" t="s">
        <v>2384</v>
      </c>
      <c r="E142" s="20" t="s">
        <v>119</v>
      </c>
      <c r="F142" s="20" t="s">
        <v>1262</v>
      </c>
      <c r="G142" s="20" t="s">
        <v>1262</v>
      </c>
      <c r="H142" s="20" t="s">
        <v>1262</v>
      </c>
      <c r="I142" s="20"/>
      <c r="J142" s="20" t="s">
        <v>2385</v>
      </c>
      <c r="K142" s="20" t="s">
        <v>119</v>
      </c>
      <c r="L142" s="20" t="s">
        <v>1262</v>
      </c>
      <c r="M142" s="20" t="s">
        <v>1262</v>
      </c>
      <c r="N142" s="20" t="s">
        <v>1262</v>
      </c>
      <c r="O142" s="20"/>
      <c r="P142" s="20" t="s">
        <v>2386</v>
      </c>
      <c r="Q142" s="20" t="s">
        <v>123</v>
      </c>
      <c r="R142" s="20" t="s">
        <v>2387</v>
      </c>
      <c r="S142" s="20" t="s">
        <v>2388</v>
      </c>
      <c r="T142" s="20" t="s">
        <v>2389</v>
      </c>
      <c r="U142" s="20" t="s">
        <v>74</v>
      </c>
      <c r="V142" s="20">
        <v>41085142</v>
      </c>
      <c r="W142" s="20" t="s">
        <v>2390</v>
      </c>
      <c r="X142" s="22" t="s">
        <v>2391</v>
      </c>
      <c r="Y142" s="20"/>
      <c r="Z142" s="20"/>
      <c r="AA142" s="20"/>
      <c r="AB142" s="23"/>
      <c r="AC142" s="23" t="s">
        <v>2392</v>
      </c>
      <c r="AD142" s="23"/>
      <c r="AE142" s="23"/>
      <c r="AF142" s="23"/>
      <c r="AG142" s="23"/>
      <c r="AH142" s="20" t="s">
        <v>77</v>
      </c>
      <c r="AI142" s="20"/>
      <c r="AJ142" s="20" t="s">
        <v>78</v>
      </c>
      <c r="AK142" s="20" t="s">
        <v>79</v>
      </c>
      <c r="AL142" s="20">
        <v>11112009</v>
      </c>
      <c r="AM142" s="24">
        <v>20526699875</v>
      </c>
      <c r="AN142" s="20">
        <v>3</v>
      </c>
      <c r="AO142" s="25" t="s">
        <v>80</v>
      </c>
      <c r="AP142" s="25" t="s">
        <v>81</v>
      </c>
      <c r="AQ142" s="19" t="s">
        <v>108</v>
      </c>
      <c r="AR142" s="20" t="s">
        <v>83</v>
      </c>
      <c r="AS142" s="20" t="s">
        <v>84</v>
      </c>
      <c r="AT142" s="20" t="s">
        <v>85</v>
      </c>
      <c r="AU142" s="20" t="s">
        <v>135</v>
      </c>
      <c r="AV142" s="20" t="s">
        <v>2393</v>
      </c>
      <c r="AW142" s="20" t="s">
        <v>2394</v>
      </c>
      <c r="AX142" s="20" t="s">
        <v>2395</v>
      </c>
      <c r="AY142" s="19">
        <v>43754</v>
      </c>
      <c r="AZ142" s="20">
        <v>138</v>
      </c>
      <c r="BA142" s="20"/>
      <c r="BB142" s="24" t="s">
        <v>2396</v>
      </c>
      <c r="BC142" s="20" t="s">
        <v>2397</v>
      </c>
      <c r="BD142" s="20"/>
      <c r="BE142" s="20"/>
      <c r="BF142" s="20"/>
      <c r="BG142" s="20"/>
      <c r="BH142" s="4"/>
      <c r="BI142" s="4"/>
    </row>
    <row r="143" spans="1:61" ht="47.25" customHeight="1">
      <c r="A143" s="2"/>
      <c r="B143" s="17">
        <v>138</v>
      </c>
      <c r="C143" s="30" t="s">
        <v>2398</v>
      </c>
      <c r="D143" s="19" t="s">
        <v>2399</v>
      </c>
      <c r="E143" s="19" t="s">
        <v>63</v>
      </c>
      <c r="F143" s="20" t="s">
        <v>64</v>
      </c>
      <c r="G143" s="20" t="s">
        <v>64</v>
      </c>
      <c r="H143" s="20" t="s">
        <v>1116</v>
      </c>
      <c r="I143" s="20"/>
      <c r="J143" s="20" t="s">
        <v>2400</v>
      </c>
      <c r="K143" s="20" t="s">
        <v>63</v>
      </c>
      <c r="L143" s="19" t="s">
        <v>64</v>
      </c>
      <c r="M143" s="20" t="s">
        <v>64</v>
      </c>
      <c r="N143" s="20" t="s">
        <v>1116</v>
      </c>
      <c r="O143" s="20" t="s">
        <v>879</v>
      </c>
      <c r="P143" s="20" t="s">
        <v>2400</v>
      </c>
      <c r="Q143" s="20" t="s">
        <v>215</v>
      </c>
      <c r="R143" s="20" t="s">
        <v>2401</v>
      </c>
      <c r="S143" s="20" t="s">
        <v>2402</v>
      </c>
      <c r="T143" s="20" t="s">
        <v>2403</v>
      </c>
      <c r="U143" s="20" t="s">
        <v>74</v>
      </c>
      <c r="V143" s="21" t="s">
        <v>2404</v>
      </c>
      <c r="W143" s="20">
        <v>997460174</v>
      </c>
      <c r="X143" s="22" t="s">
        <v>2405</v>
      </c>
      <c r="Y143" s="22" t="s">
        <v>2406</v>
      </c>
      <c r="Z143" s="20"/>
      <c r="AA143" s="20"/>
      <c r="AB143" s="23"/>
      <c r="AC143" s="23" t="s">
        <v>2407</v>
      </c>
      <c r="AD143" s="23"/>
      <c r="AE143" s="23"/>
      <c r="AF143" s="23" t="s">
        <v>2408</v>
      </c>
      <c r="AG143" s="23"/>
      <c r="AH143" s="20" t="s">
        <v>77</v>
      </c>
      <c r="AI143" s="20"/>
      <c r="AJ143" s="20" t="s">
        <v>78</v>
      </c>
      <c r="AK143" s="20" t="s">
        <v>79</v>
      </c>
      <c r="AL143" s="20">
        <v>12670573</v>
      </c>
      <c r="AM143" s="24">
        <v>20548594571</v>
      </c>
      <c r="AN143" s="20">
        <v>6</v>
      </c>
      <c r="AO143" s="25" t="s">
        <v>80</v>
      </c>
      <c r="AP143" s="25" t="s">
        <v>134</v>
      </c>
      <c r="AQ143" s="20" t="s">
        <v>279</v>
      </c>
      <c r="AR143" s="20" t="s">
        <v>83</v>
      </c>
      <c r="AS143" s="20" t="s">
        <v>84</v>
      </c>
      <c r="AT143" s="20" t="s">
        <v>85</v>
      </c>
      <c r="AU143" s="20" t="s">
        <v>161</v>
      </c>
      <c r="AV143" s="20" t="s">
        <v>2409</v>
      </c>
      <c r="AW143" s="20" t="s">
        <v>2410</v>
      </c>
      <c r="AX143" s="20" t="s">
        <v>2411</v>
      </c>
      <c r="AY143" s="19">
        <v>43754</v>
      </c>
      <c r="AZ143" s="20">
        <v>139</v>
      </c>
      <c r="BA143" s="20"/>
      <c r="BB143" s="24" t="s">
        <v>2412</v>
      </c>
      <c r="BC143" s="20" t="s">
        <v>2413</v>
      </c>
      <c r="BD143" s="20"/>
      <c r="BE143" s="20"/>
      <c r="BF143" s="20"/>
      <c r="BG143" s="20"/>
      <c r="BH143" s="4"/>
      <c r="BI143" s="4"/>
    </row>
    <row r="144" spans="1:61" ht="47.25" customHeight="1">
      <c r="A144" s="2"/>
      <c r="B144" s="20">
        <v>139</v>
      </c>
      <c r="C144" s="30" t="s">
        <v>2414</v>
      </c>
      <c r="D144" s="20" t="s">
        <v>2415</v>
      </c>
      <c r="E144" s="19" t="s">
        <v>63</v>
      </c>
      <c r="F144" s="20" t="s">
        <v>95</v>
      </c>
      <c r="G144" s="20" t="s">
        <v>95</v>
      </c>
      <c r="H144" s="20" t="s">
        <v>99</v>
      </c>
      <c r="I144" s="20"/>
      <c r="J144" s="20" t="s">
        <v>2416</v>
      </c>
      <c r="K144" s="20" t="s">
        <v>63</v>
      </c>
      <c r="L144" s="20" t="s">
        <v>95</v>
      </c>
      <c r="M144" s="20" t="s">
        <v>95</v>
      </c>
      <c r="N144" s="20" t="s">
        <v>99</v>
      </c>
      <c r="O144" s="20" t="s">
        <v>95</v>
      </c>
      <c r="P144" s="20" t="s">
        <v>2416</v>
      </c>
      <c r="Q144" s="20" t="s">
        <v>70</v>
      </c>
      <c r="R144" s="20" t="s">
        <v>2417</v>
      </c>
      <c r="S144" s="20" t="s">
        <v>2418</v>
      </c>
      <c r="T144" s="20" t="s">
        <v>2419</v>
      </c>
      <c r="U144" s="20" t="s">
        <v>74</v>
      </c>
      <c r="V144" s="21" t="s">
        <v>2420</v>
      </c>
      <c r="W144" s="20" t="s">
        <v>2421</v>
      </c>
      <c r="X144" s="22" t="s">
        <v>2422</v>
      </c>
      <c r="Y144" s="22" t="s">
        <v>2423</v>
      </c>
      <c r="Z144" s="20"/>
      <c r="AA144" s="20"/>
      <c r="AB144" s="23"/>
      <c r="AC144" s="23" t="s">
        <v>2424</v>
      </c>
      <c r="AD144" s="23"/>
      <c r="AE144" s="23"/>
      <c r="AF144" s="23" t="s">
        <v>2425</v>
      </c>
      <c r="AG144" s="23"/>
      <c r="AH144" s="20" t="s">
        <v>77</v>
      </c>
      <c r="AI144" s="20"/>
      <c r="AJ144" s="20" t="s">
        <v>158</v>
      </c>
      <c r="AK144" s="20"/>
      <c r="AL144" s="20"/>
      <c r="AM144" s="24"/>
      <c r="AN144" s="20">
        <v>6</v>
      </c>
      <c r="AO144" s="25" t="s">
        <v>159</v>
      </c>
      <c r="AP144" s="25"/>
      <c r="AQ144" s="19" t="s">
        <v>108</v>
      </c>
      <c r="AR144" s="20" t="s">
        <v>83</v>
      </c>
      <c r="AS144" s="20" t="s">
        <v>135</v>
      </c>
      <c r="AT144" s="20" t="s">
        <v>111</v>
      </c>
      <c r="AU144" s="20" t="s">
        <v>852</v>
      </c>
      <c r="AV144" s="20" t="s">
        <v>2426</v>
      </c>
      <c r="AW144" s="20" t="s">
        <v>2427</v>
      </c>
      <c r="AX144" s="20" t="s">
        <v>2428</v>
      </c>
      <c r="AY144" s="19">
        <v>43754</v>
      </c>
      <c r="AZ144" s="20">
        <v>140</v>
      </c>
      <c r="BA144" s="20"/>
      <c r="BB144" s="24" t="s">
        <v>2429</v>
      </c>
      <c r="BC144" s="20"/>
      <c r="BD144" s="20"/>
      <c r="BE144" s="20"/>
      <c r="BF144" s="20"/>
      <c r="BG144" s="20"/>
      <c r="BH144" s="4"/>
      <c r="BI144" s="4"/>
    </row>
    <row r="145" spans="1:61" ht="47.25" customHeight="1">
      <c r="A145" s="2"/>
      <c r="B145" s="17">
        <v>140</v>
      </c>
      <c r="C145" s="30" t="s">
        <v>2430</v>
      </c>
      <c r="D145" s="19" t="s">
        <v>2431</v>
      </c>
      <c r="E145" s="19" t="s">
        <v>63</v>
      </c>
      <c r="F145" s="20" t="s">
        <v>64</v>
      </c>
      <c r="G145" s="20" t="s">
        <v>64</v>
      </c>
      <c r="H145" s="20" t="s">
        <v>170</v>
      </c>
      <c r="I145" s="20"/>
      <c r="J145" s="20" t="s">
        <v>2432</v>
      </c>
      <c r="K145" s="20" t="s">
        <v>63</v>
      </c>
      <c r="L145" s="19" t="s">
        <v>64</v>
      </c>
      <c r="M145" s="20" t="s">
        <v>64</v>
      </c>
      <c r="N145" s="20" t="s">
        <v>170</v>
      </c>
      <c r="O145" s="20" t="s">
        <v>189</v>
      </c>
      <c r="P145" s="20" t="s">
        <v>2432</v>
      </c>
      <c r="Q145" s="20" t="s">
        <v>70</v>
      </c>
      <c r="R145" s="20" t="s">
        <v>2433</v>
      </c>
      <c r="S145" s="20" t="s">
        <v>2434</v>
      </c>
      <c r="T145" s="20" t="s">
        <v>1325</v>
      </c>
      <c r="U145" s="20" t="s">
        <v>74</v>
      </c>
      <c r="V145" s="21" t="s">
        <v>2435</v>
      </c>
      <c r="W145" s="20" t="s">
        <v>2436</v>
      </c>
      <c r="X145" s="22" t="s">
        <v>2437</v>
      </c>
      <c r="Y145" s="22" t="s">
        <v>2438</v>
      </c>
      <c r="Z145" s="20"/>
      <c r="AA145" s="20"/>
      <c r="AB145" s="23"/>
      <c r="AC145" s="23" t="s">
        <v>2439</v>
      </c>
      <c r="AD145" s="23"/>
      <c r="AE145" s="23"/>
      <c r="AF145" s="23" t="s">
        <v>2440</v>
      </c>
      <c r="AG145" s="23"/>
      <c r="AH145" s="20" t="s">
        <v>77</v>
      </c>
      <c r="AI145" s="20"/>
      <c r="AJ145" s="20" t="s">
        <v>78</v>
      </c>
      <c r="AK145" s="20" t="s">
        <v>79</v>
      </c>
      <c r="AL145" s="20">
        <v>11705200</v>
      </c>
      <c r="AM145" s="24">
        <v>20509709140</v>
      </c>
      <c r="AN145" s="20">
        <v>3</v>
      </c>
      <c r="AO145" s="25" t="s">
        <v>80</v>
      </c>
      <c r="AP145" s="25" t="s">
        <v>81</v>
      </c>
      <c r="AQ145" s="20" t="s">
        <v>160</v>
      </c>
      <c r="AR145" s="20"/>
      <c r="AS145" s="20" t="s">
        <v>85</v>
      </c>
      <c r="AT145" s="20" t="s">
        <v>110</v>
      </c>
      <c r="AU145" s="20" t="s">
        <v>161</v>
      </c>
      <c r="AV145" s="20" t="s">
        <v>2441</v>
      </c>
      <c r="AW145" s="20" t="s">
        <v>2442</v>
      </c>
      <c r="AX145" s="20" t="s">
        <v>2443</v>
      </c>
      <c r="AY145" s="19">
        <v>43754</v>
      </c>
      <c r="AZ145" s="20">
        <v>141</v>
      </c>
      <c r="BA145" s="20"/>
      <c r="BB145" s="24" t="s">
        <v>2444</v>
      </c>
      <c r="BC145" s="20"/>
      <c r="BD145" s="20"/>
      <c r="BE145" s="20"/>
      <c r="BF145" s="20"/>
      <c r="BG145" s="20"/>
      <c r="BH145" s="4"/>
      <c r="BI145" s="4"/>
    </row>
    <row r="146" spans="1:61" ht="47.25" customHeight="1">
      <c r="A146" s="2"/>
      <c r="B146" s="20">
        <v>141</v>
      </c>
      <c r="C146" s="30" t="s">
        <v>2445</v>
      </c>
      <c r="D146" s="19" t="s">
        <v>2446</v>
      </c>
      <c r="E146" s="19" t="s">
        <v>63</v>
      </c>
      <c r="F146" s="20" t="s">
        <v>64</v>
      </c>
      <c r="G146" s="20" t="s">
        <v>64</v>
      </c>
      <c r="H146" s="20" t="s">
        <v>1050</v>
      </c>
      <c r="I146" s="20"/>
      <c r="J146" s="20" t="s">
        <v>2447</v>
      </c>
      <c r="K146" s="20" t="s">
        <v>63</v>
      </c>
      <c r="L146" s="19" t="s">
        <v>64</v>
      </c>
      <c r="M146" s="20" t="s">
        <v>64</v>
      </c>
      <c r="N146" s="20" t="s">
        <v>1050</v>
      </c>
      <c r="O146" s="20" t="s">
        <v>189</v>
      </c>
      <c r="P146" s="20" t="s">
        <v>2447</v>
      </c>
      <c r="Q146" s="20" t="s">
        <v>70</v>
      </c>
      <c r="R146" s="20" t="s">
        <v>2448</v>
      </c>
      <c r="S146" s="20" t="s">
        <v>2449</v>
      </c>
      <c r="T146" s="20" t="s">
        <v>2450</v>
      </c>
      <c r="U146" s="20" t="s">
        <v>74</v>
      </c>
      <c r="V146" s="21" t="s">
        <v>2451</v>
      </c>
      <c r="W146" s="20" t="s">
        <v>2452</v>
      </c>
      <c r="X146" s="22" t="s">
        <v>2453</v>
      </c>
      <c r="Y146" s="20"/>
      <c r="Z146" s="20"/>
      <c r="AA146" s="20"/>
      <c r="AB146" s="23"/>
      <c r="AC146" s="23" t="s">
        <v>2454</v>
      </c>
      <c r="AD146" s="23"/>
      <c r="AE146" s="23"/>
      <c r="AF146" s="23"/>
      <c r="AG146" s="23"/>
      <c r="AH146" s="20" t="s">
        <v>77</v>
      </c>
      <c r="AI146" s="20"/>
      <c r="AJ146" s="20" t="s">
        <v>158</v>
      </c>
      <c r="AK146" s="20"/>
      <c r="AL146" s="20"/>
      <c r="AM146" s="24"/>
      <c r="AN146" s="20">
        <v>8</v>
      </c>
      <c r="AO146" s="25" t="s">
        <v>159</v>
      </c>
      <c r="AP146" s="25"/>
      <c r="AQ146" s="19" t="s">
        <v>108</v>
      </c>
      <c r="AR146" s="20" t="s">
        <v>83</v>
      </c>
      <c r="AS146" s="20" t="s">
        <v>84</v>
      </c>
      <c r="AT146" s="20" t="s">
        <v>85</v>
      </c>
      <c r="AU146" s="20" t="s">
        <v>852</v>
      </c>
      <c r="AV146" s="20" t="s">
        <v>2455</v>
      </c>
      <c r="AW146" s="20" t="s">
        <v>2456</v>
      </c>
      <c r="AX146" s="20" t="s">
        <v>2457</v>
      </c>
      <c r="AY146" s="19">
        <v>43754</v>
      </c>
      <c r="AZ146" s="20">
        <v>142</v>
      </c>
      <c r="BA146" s="20"/>
      <c r="BB146" s="24" t="s">
        <v>2458</v>
      </c>
      <c r="BC146" s="20"/>
      <c r="BD146" s="20"/>
      <c r="BE146" s="20"/>
      <c r="BF146" s="20"/>
      <c r="BG146" s="20"/>
      <c r="BH146" s="4"/>
      <c r="BI146" s="4"/>
    </row>
    <row r="147" spans="1:61" ht="47.25" customHeight="1">
      <c r="A147" s="2"/>
      <c r="B147" s="17">
        <v>142</v>
      </c>
      <c r="C147" s="30" t="s">
        <v>2459</v>
      </c>
      <c r="D147" s="19" t="s">
        <v>2460</v>
      </c>
      <c r="E147" s="20" t="s">
        <v>119</v>
      </c>
      <c r="F147" s="20" t="s">
        <v>1262</v>
      </c>
      <c r="G147" s="20" t="s">
        <v>1262</v>
      </c>
      <c r="H147" s="20" t="s">
        <v>2461</v>
      </c>
      <c r="I147" s="20"/>
      <c r="J147" s="20" t="s">
        <v>2462</v>
      </c>
      <c r="K147" s="20" t="s">
        <v>119</v>
      </c>
      <c r="L147" s="20" t="s">
        <v>1262</v>
      </c>
      <c r="M147" s="20" t="s">
        <v>1262</v>
      </c>
      <c r="N147" s="20" t="s">
        <v>2461</v>
      </c>
      <c r="O147" s="20"/>
      <c r="P147" s="20" t="s">
        <v>2463</v>
      </c>
      <c r="Q147" s="20" t="s">
        <v>123</v>
      </c>
      <c r="R147" s="20" t="s">
        <v>2464</v>
      </c>
      <c r="S147" s="20" t="s">
        <v>2465</v>
      </c>
      <c r="T147" s="20" t="s">
        <v>2466</v>
      </c>
      <c r="U147" s="20" t="s">
        <v>74</v>
      </c>
      <c r="V147" s="21" t="s">
        <v>2467</v>
      </c>
      <c r="W147" s="20">
        <v>969383544</v>
      </c>
      <c r="X147" s="22" t="s">
        <v>2468</v>
      </c>
      <c r="Y147" s="22" t="s">
        <v>2469</v>
      </c>
      <c r="Z147" s="20">
        <v>984704105</v>
      </c>
      <c r="AA147" s="20"/>
      <c r="AB147" s="23"/>
      <c r="AC147" s="23" t="s">
        <v>2470</v>
      </c>
      <c r="AD147" s="23"/>
      <c r="AE147" s="23"/>
      <c r="AF147" s="23"/>
      <c r="AG147" s="23"/>
      <c r="AH147" s="20" t="s">
        <v>77</v>
      </c>
      <c r="AI147" s="20"/>
      <c r="AJ147" s="20" t="s">
        <v>78</v>
      </c>
      <c r="AK147" s="20" t="s">
        <v>79</v>
      </c>
      <c r="AL147" s="20">
        <v>11135761</v>
      </c>
      <c r="AM147" s="24">
        <v>20530249396</v>
      </c>
      <c r="AN147" s="20">
        <v>4</v>
      </c>
      <c r="AO147" s="25" t="s">
        <v>80</v>
      </c>
      <c r="AP147" s="25" t="s">
        <v>134</v>
      </c>
      <c r="AQ147" s="19" t="s">
        <v>108</v>
      </c>
      <c r="AR147" s="20" t="s">
        <v>179</v>
      </c>
      <c r="AS147" s="20" t="s">
        <v>84</v>
      </c>
      <c r="AT147" s="20" t="s">
        <v>298</v>
      </c>
      <c r="AU147" s="20" t="s">
        <v>161</v>
      </c>
      <c r="AV147" s="20" t="s">
        <v>2471</v>
      </c>
      <c r="AW147" s="20" t="s">
        <v>2472</v>
      </c>
      <c r="AX147" s="20" t="s">
        <v>2473</v>
      </c>
      <c r="AY147" s="19">
        <v>43754</v>
      </c>
      <c r="AZ147" s="20">
        <v>143</v>
      </c>
      <c r="BA147" s="20"/>
      <c r="BB147" s="24" t="s">
        <v>2474</v>
      </c>
      <c r="BC147" s="20" t="s">
        <v>2475</v>
      </c>
      <c r="BD147" s="20"/>
      <c r="BE147" s="20"/>
      <c r="BF147" s="20"/>
      <c r="BG147" s="20"/>
      <c r="BH147" s="4"/>
      <c r="BI147" s="4"/>
    </row>
    <row r="148" spans="1:61" ht="47.25" customHeight="1">
      <c r="A148" s="2"/>
      <c r="B148" s="20">
        <v>143</v>
      </c>
      <c r="C148" s="30" t="s">
        <v>2476</v>
      </c>
      <c r="D148" s="19" t="s">
        <v>2477</v>
      </c>
      <c r="E148" s="20" t="s">
        <v>209</v>
      </c>
      <c r="F148" s="20" t="s">
        <v>2478</v>
      </c>
      <c r="G148" s="20" t="s">
        <v>2478</v>
      </c>
      <c r="H148" s="20" t="s">
        <v>2479</v>
      </c>
      <c r="I148" s="20"/>
      <c r="J148" s="20" t="s">
        <v>2480</v>
      </c>
      <c r="K148" s="20" t="s">
        <v>209</v>
      </c>
      <c r="L148" s="20" t="s">
        <v>2478</v>
      </c>
      <c r="M148" s="20" t="s">
        <v>2478</v>
      </c>
      <c r="N148" s="20" t="s">
        <v>2479</v>
      </c>
      <c r="O148" s="20"/>
      <c r="P148" s="20" t="s">
        <v>2480</v>
      </c>
      <c r="Q148" s="20" t="s">
        <v>215</v>
      </c>
      <c r="R148" s="20" t="s">
        <v>2481</v>
      </c>
      <c r="S148" s="20" t="s">
        <v>2482</v>
      </c>
      <c r="T148" s="20" t="s">
        <v>2483</v>
      </c>
      <c r="U148" s="20" t="s">
        <v>74</v>
      </c>
      <c r="V148" s="21" t="s">
        <v>2484</v>
      </c>
      <c r="W148" s="20">
        <v>963654732</v>
      </c>
      <c r="X148" s="22" t="s">
        <v>2485</v>
      </c>
      <c r="Y148" s="20"/>
      <c r="Z148" s="20"/>
      <c r="AA148" s="20"/>
      <c r="AB148" s="23"/>
      <c r="AC148" s="23" t="s">
        <v>2486</v>
      </c>
      <c r="AD148" s="23"/>
      <c r="AE148" s="23"/>
      <c r="AF148" s="23"/>
      <c r="AG148" s="23"/>
      <c r="AH148" s="20" t="s">
        <v>77</v>
      </c>
      <c r="AI148" s="20"/>
      <c r="AJ148" s="20" t="s">
        <v>158</v>
      </c>
      <c r="AK148" s="20"/>
      <c r="AL148" s="20"/>
      <c r="AM148" s="24"/>
      <c r="AN148" s="20">
        <v>30</v>
      </c>
      <c r="AO148" s="25" t="s">
        <v>159</v>
      </c>
      <c r="AP148" s="25"/>
      <c r="AQ148" s="20" t="s">
        <v>279</v>
      </c>
      <c r="AR148" s="20" t="s">
        <v>83</v>
      </c>
      <c r="AS148" s="20" t="s">
        <v>111</v>
      </c>
      <c r="AT148" s="20" t="s">
        <v>180</v>
      </c>
      <c r="AU148" s="20" t="s">
        <v>161</v>
      </c>
      <c r="AV148" s="20" t="s">
        <v>2487</v>
      </c>
      <c r="AW148" s="20" t="s">
        <v>2488</v>
      </c>
      <c r="AX148" s="20" t="s">
        <v>2489</v>
      </c>
      <c r="AY148" s="19">
        <v>43754</v>
      </c>
      <c r="AZ148" s="20">
        <v>144</v>
      </c>
      <c r="BA148" s="20" t="s">
        <v>1596</v>
      </c>
      <c r="BB148" s="24" t="s">
        <v>2490</v>
      </c>
      <c r="BC148" s="20"/>
      <c r="BD148" s="20"/>
      <c r="BE148" s="20"/>
      <c r="BF148" s="20"/>
      <c r="BG148" s="20"/>
      <c r="BH148" s="4"/>
      <c r="BI148" s="4"/>
    </row>
    <row r="149" spans="1:61" ht="47.25" customHeight="1">
      <c r="A149" s="2"/>
      <c r="B149" s="17">
        <v>144</v>
      </c>
      <c r="C149" s="30" t="s">
        <v>2491</v>
      </c>
      <c r="D149" s="19" t="s">
        <v>2492</v>
      </c>
      <c r="E149" s="19" t="s">
        <v>63</v>
      </c>
      <c r="F149" s="20" t="s">
        <v>64</v>
      </c>
      <c r="G149" s="20" t="s">
        <v>64</v>
      </c>
      <c r="H149" s="20" t="s">
        <v>2493</v>
      </c>
      <c r="I149" s="20"/>
      <c r="J149" s="20" t="s">
        <v>2494</v>
      </c>
      <c r="K149" s="20" t="s">
        <v>63</v>
      </c>
      <c r="L149" s="19" t="s">
        <v>64</v>
      </c>
      <c r="M149" s="20" t="s">
        <v>64</v>
      </c>
      <c r="N149" s="20" t="s">
        <v>1196</v>
      </c>
      <c r="O149" s="20" t="s">
        <v>236</v>
      </c>
      <c r="P149" s="20" t="s">
        <v>2495</v>
      </c>
      <c r="Q149" s="20" t="s">
        <v>172</v>
      </c>
      <c r="R149" s="20" t="s">
        <v>2496</v>
      </c>
      <c r="S149" s="20" t="s">
        <v>2497</v>
      </c>
      <c r="T149" s="20" t="s">
        <v>2498</v>
      </c>
      <c r="U149" s="20" t="s">
        <v>74</v>
      </c>
      <c r="V149" s="21" t="s">
        <v>2499</v>
      </c>
      <c r="W149" s="20" t="s">
        <v>2500</v>
      </c>
      <c r="X149" s="22" t="s">
        <v>2501</v>
      </c>
      <c r="Y149" s="22" t="s">
        <v>2502</v>
      </c>
      <c r="Z149" s="20"/>
      <c r="AA149" s="20"/>
      <c r="AB149" s="23"/>
      <c r="AC149" s="23" t="s">
        <v>2503</v>
      </c>
      <c r="AD149" s="23"/>
      <c r="AE149" s="23"/>
      <c r="AF149" s="23"/>
      <c r="AG149" s="23"/>
      <c r="AH149" s="20" t="s">
        <v>77</v>
      </c>
      <c r="AI149" s="20"/>
      <c r="AJ149" s="20" t="s">
        <v>158</v>
      </c>
      <c r="AK149" s="20"/>
      <c r="AL149" s="20"/>
      <c r="AM149" s="24"/>
      <c r="AN149" s="20">
        <v>4</v>
      </c>
      <c r="AO149" s="25" t="s">
        <v>159</v>
      </c>
      <c r="AP149" s="25"/>
      <c r="AQ149" s="19" t="s">
        <v>108</v>
      </c>
      <c r="AR149" s="20" t="s">
        <v>179</v>
      </c>
      <c r="AS149" s="20" t="s">
        <v>84</v>
      </c>
      <c r="AT149" s="20" t="s">
        <v>918</v>
      </c>
      <c r="AU149" s="20"/>
      <c r="AV149" s="20" t="s">
        <v>2504</v>
      </c>
      <c r="AW149" s="20" t="s">
        <v>2505</v>
      </c>
      <c r="AX149" s="20" t="s">
        <v>2506</v>
      </c>
      <c r="AY149" s="19">
        <v>43754</v>
      </c>
      <c r="AZ149" s="20">
        <v>145</v>
      </c>
      <c r="BA149" s="20"/>
      <c r="BB149" s="24" t="s">
        <v>2507</v>
      </c>
      <c r="BC149" s="20"/>
      <c r="BD149" s="20"/>
      <c r="BE149" s="20"/>
      <c r="BF149" s="20"/>
      <c r="BG149" s="20"/>
      <c r="BH149" s="4"/>
      <c r="BI149" s="4"/>
    </row>
    <row r="150" spans="1:61" ht="47.25" customHeight="1">
      <c r="A150" s="2"/>
      <c r="B150" s="20">
        <v>145</v>
      </c>
      <c r="C150" s="30" t="s">
        <v>2508</v>
      </c>
      <c r="D150" s="19" t="s">
        <v>2509</v>
      </c>
      <c r="E150" s="19" t="s">
        <v>63</v>
      </c>
      <c r="F150" s="20" t="s">
        <v>64</v>
      </c>
      <c r="G150" s="20" t="s">
        <v>64</v>
      </c>
      <c r="H150" s="20" t="s">
        <v>2510</v>
      </c>
      <c r="I150" s="20"/>
      <c r="J150" s="20" t="s">
        <v>2511</v>
      </c>
      <c r="K150" s="20" t="s">
        <v>63</v>
      </c>
      <c r="L150" s="19" t="s">
        <v>64</v>
      </c>
      <c r="M150" s="20" t="s">
        <v>64</v>
      </c>
      <c r="N150" s="20" t="s">
        <v>2510</v>
      </c>
      <c r="O150" s="20" t="s">
        <v>189</v>
      </c>
      <c r="P150" s="20" t="s">
        <v>2511</v>
      </c>
      <c r="Q150" s="20" t="s">
        <v>70</v>
      </c>
      <c r="R150" s="20" t="s">
        <v>2512</v>
      </c>
      <c r="S150" s="20" t="s">
        <v>2513</v>
      </c>
      <c r="T150" s="20" t="s">
        <v>2514</v>
      </c>
      <c r="U150" s="20" t="s">
        <v>74</v>
      </c>
      <c r="V150" s="21" t="s">
        <v>2515</v>
      </c>
      <c r="W150" s="20">
        <v>948227736</v>
      </c>
      <c r="X150" s="20"/>
      <c r="Y150" s="22" t="s">
        <v>2516</v>
      </c>
      <c r="Z150" s="20"/>
      <c r="AA150" s="20"/>
      <c r="AB150" s="23"/>
      <c r="AC150" s="23" t="s">
        <v>2517</v>
      </c>
      <c r="AD150" s="23"/>
      <c r="AE150" s="23"/>
      <c r="AF150" s="23"/>
      <c r="AG150" s="23"/>
      <c r="AH150" s="20" t="s">
        <v>77</v>
      </c>
      <c r="AI150" s="20"/>
      <c r="AJ150" s="20" t="s">
        <v>78</v>
      </c>
      <c r="AK150" s="20" t="s">
        <v>79</v>
      </c>
      <c r="AL150" s="20">
        <v>12808636</v>
      </c>
      <c r="AM150" s="24">
        <v>20548044741</v>
      </c>
      <c r="AN150" s="20">
        <v>3</v>
      </c>
      <c r="AO150" s="25" t="s">
        <v>80</v>
      </c>
      <c r="AP150" s="25" t="s">
        <v>81</v>
      </c>
      <c r="AQ150" s="20" t="s">
        <v>901</v>
      </c>
      <c r="AR150" s="20" t="s">
        <v>83</v>
      </c>
      <c r="AS150" s="20" t="s">
        <v>85</v>
      </c>
      <c r="AT150" s="20" t="s">
        <v>506</v>
      </c>
      <c r="AU150" s="20"/>
      <c r="AV150" s="20" t="s">
        <v>2518</v>
      </c>
      <c r="AW150" s="20" t="s">
        <v>2519</v>
      </c>
      <c r="AX150" s="20" t="s">
        <v>2520</v>
      </c>
      <c r="AY150" s="19">
        <v>43754</v>
      </c>
      <c r="AZ150" s="20">
        <v>146</v>
      </c>
      <c r="BA150" s="20"/>
      <c r="BB150" s="24" t="s">
        <v>2521</v>
      </c>
      <c r="BC150" s="20" t="s">
        <v>2522</v>
      </c>
      <c r="BD150" s="20"/>
      <c r="BE150" s="20"/>
      <c r="BF150" s="20"/>
      <c r="BG150" s="20"/>
      <c r="BH150" s="4"/>
      <c r="BI150" s="4"/>
    </row>
    <row r="151" spans="1:61" ht="47.25" customHeight="1">
      <c r="A151" s="2"/>
      <c r="B151" s="17">
        <v>146</v>
      </c>
      <c r="C151" s="30" t="s">
        <v>2523</v>
      </c>
      <c r="D151" s="19" t="s">
        <v>2524</v>
      </c>
      <c r="E151" s="19" t="s">
        <v>63</v>
      </c>
      <c r="F151" s="20" t="s">
        <v>64</v>
      </c>
      <c r="G151" s="20" t="s">
        <v>64</v>
      </c>
      <c r="H151" s="20" t="s">
        <v>1134</v>
      </c>
      <c r="I151" s="20"/>
      <c r="J151" s="20" t="s">
        <v>2525</v>
      </c>
      <c r="K151" s="20" t="s">
        <v>63</v>
      </c>
      <c r="L151" s="19" t="s">
        <v>64</v>
      </c>
      <c r="M151" s="20" t="s">
        <v>64</v>
      </c>
      <c r="N151" s="20" t="s">
        <v>1134</v>
      </c>
      <c r="O151" s="20" t="s">
        <v>189</v>
      </c>
      <c r="P151" s="20" t="s">
        <v>2526</v>
      </c>
      <c r="Q151" s="20" t="s">
        <v>70</v>
      </c>
      <c r="R151" s="20" t="s">
        <v>2527</v>
      </c>
      <c r="S151" s="20" t="s">
        <v>2528</v>
      </c>
      <c r="T151" s="20" t="s">
        <v>2529</v>
      </c>
      <c r="U151" s="20" t="s">
        <v>74</v>
      </c>
      <c r="V151" s="21" t="s">
        <v>2530</v>
      </c>
      <c r="W151" s="20">
        <v>996484922</v>
      </c>
      <c r="X151" s="22" t="s">
        <v>2531</v>
      </c>
      <c r="Y151" s="22" t="s">
        <v>2532</v>
      </c>
      <c r="Z151" s="20"/>
      <c r="AA151" s="20"/>
      <c r="AB151" s="23"/>
      <c r="AC151" s="23" t="s">
        <v>2533</v>
      </c>
      <c r="AD151" s="23"/>
      <c r="AE151" s="23"/>
      <c r="AF151" s="23"/>
      <c r="AG151" s="23"/>
      <c r="AH151" s="20" t="s">
        <v>77</v>
      </c>
      <c r="AI151" s="20"/>
      <c r="AJ151" s="20" t="s">
        <v>78</v>
      </c>
      <c r="AK151" s="20" t="s">
        <v>79</v>
      </c>
      <c r="AL151" s="20">
        <v>13182155</v>
      </c>
      <c r="AM151" s="24">
        <v>20295341280</v>
      </c>
      <c r="AN151" s="20">
        <v>3</v>
      </c>
      <c r="AO151" s="25" t="s">
        <v>80</v>
      </c>
      <c r="AP151" s="25" t="s">
        <v>81</v>
      </c>
      <c r="AQ151" s="19" t="s">
        <v>108</v>
      </c>
      <c r="AR151" s="20"/>
      <c r="AS151" s="20" t="s">
        <v>84</v>
      </c>
      <c r="AT151" s="20" t="s">
        <v>85</v>
      </c>
      <c r="AU151" s="20" t="s">
        <v>2534</v>
      </c>
      <c r="AV151" s="20" t="s">
        <v>2535</v>
      </c>
      <c r="AW151" s="20" t="s">
        <v>2536</v>
      </c>
      <c r="AX151" s="20" t="s">
        <v>2537</v>
      </c>
      <c r="AY151" s="19">
        <v>43754</v>
      </c>
      <c r="AZ151" s="20">
        <v>147</v>
      </c>
      <c r="BA151" s="20" t="s">
        <v>1596</v>
      </c>
      <c r="BB151" s="24" t="s">
        <v>2538</v>
      </c>
      <c r="BC151" s="20" t="s">
        <v>2539</v>
      </c>
      <c r="BD151" s="20"/>
      <c r="BE151" s="20"/>
      <c r="BF151" s="20"/>
      <c r="BG151" s="20"/>
      <c r="BH151" s="4"/>
      <c r="BI151" s="4"/>
    </row>
    <row r="152" spans="1:61" ht="47.25" customHeight="1">
      <c r="A152" s="2"/>
      <c r="B152" s="20">
        <v>147</v>
      </c>
      <c r="C152" s="30" t="s">
        <v>2540</v>
      </c>
      <c r="D152" s="19" t="s">
        <v>2541</v>
      </c>
      <c r="E152" s="20" t="s">
        <v>168</v>
      </c>
      <c r="F152" s="20" t="s">
        <v>169</v>
      </c>
      <c r="G152" s="20" t="s">
        <v>169</v>
      </c>
      <c r="H152" s="20" t="s">
        <v>169</v>
      </c>
      <c r="I152" s="20"/>
      <c r="J152" s="20" t="s">
        <v>2542</v>
      </c>
      <c r="K152" s="20" t="s">
        <v>168</v>
      </c>
      <c r="L152" s="20" t="s">
        <v>169</v>
      </c>
      <c r="M152" s="20" t="s">
        <v>169</v>
      </c>
      <c r="N152" s="20" t="s">
        <v>169</v>
      </c>
      <c r="O152" s="20"/>
      <c r="P152" s="20" t="s">
        <v>2542</v>
      </c>
      <c r="Q152" s="20" t="s">
        <v>172</v>
      </c>
      <c r="R152" s="20" t="s">
        <v>2543</v>
      </c>
      <c r="S152" s="20" t="s">
        <v>2544</v>
      </c>
      <c r="T152" s="20" t="s">
        <v>2545</v>
      </c>
      <c r="U152" s="20" t="s">
        <v>74</v>
      </c>
      <c r="V152" s="21" t="s">
        <v>2546</v>
      </c>
      <c r="W152" s="20" t="s">
        <v>2547</v>
      </c>
      <c r="X152" s="20"/>
      <c r="Y152" s="22" t="s">
        <v>2548</v>
      </c>
      <c r="Z152" s="20"/>
      <c r="AA152" s="20"/>
      <c r="AB152" s="23"/>
      <c r="AC152" s="23" t="s">
        <v>2549</v>
      </c>
      <c r="AD152" s="23"/>
      <c r="AE152" s="23"/>
      <c r="AF152" s="23"/>
      <c r="AG152" s="23"/>
      <c r="AH152" s="20" t="s">
        <v>77</v>
      </c>
      <c r="AI152" s="20"/>
      <c r="AJ152" s="20" t="s">
        <v>78</v>
      </c>
      <c r="AK152" s="20" t="s">
        <v>79</v>
      </c>
      <c r="AL152" s="21" t="s">
        <v>2550</v>
      </c>
      <c r="AM152" s="24">
        <v>20455696080</v>
      </c>
      <c r="AN152" s="20">
        <v>3</v>
      </c>
      <c r="AO152" s="25" t="s">
        <v>80</v>
      </c>
      <c r="AP152" s="25" t="s">
        <v>81</v>
      </c>
      <c r="AQ152" s="20" t="s">
        <v>82</v>
      </c>
      <c r="AR152" s="20" t="s">
        <v>83</v>
      </c>
      <c r="AS152" s="20" t="s">
        <v>85</v>
      </c>
      <c r="AT152" s="20" t="s">
        <v>135</v>
      </c>
      <c r="AU152" s="20" t="s">
        <v>161</v>
      </c>
      <c r="AV152" s="20" t="s">
        <v>2551</v>
      </c>
      <c r="AW152" s="20" t="s">
        <v>2552</v>
      </c>
      <c r="AX152" s="20" t="s">
        <v>2553</v>
      </c>
      <c r="AY152" s="19">
        <v>43754</v>
      </c>
      <c r="AZ152" s="20">
        <v>148</v>
      </c>
      <c r="BA152" s="20" t="s">
        <v>1596</v>
      </c>
      <c r="BB152" s="24" t="s">
        <v>2554</v>
      </c>
      <c r="BC152" s="20" t="s">
        <v>2555</v>
      </c>
      <c r="BD152" s="20"/>
      <c r="BE152" s="20"/>
      <c r="BF152" s="20"/>
      <c r="BG152" s="20"/>
      <c r="BH152" s="4"/>
      <c r="BI152" s="4"/>
    </row>
    <row r="153" spans="1:61" ht="47.25" customHeight="1">
      <c r="A153" s="2"/>
      <c r="B153" s="17">
        <v>148</v>
      </c>
      <c r="C153" s="30" t="s">
        <v>2556</v>
      </c>
      <c r="D153" s="19" t="s">
        <v>2557</v>
      </c>
      <c r="E153" s="20" t="s">
        <v>286</v>
      </c>
      <c r="F153" s="20" t="s">
        <v>1925</v>
      </c>
      <c r="G153" s="20" t="s">
        <v>1926</v>
      </c>
      <c r="H153" s="20" t="s">
        <v>1926</v>
      </c>
      <c r="I153" s="20"/>
      <c r="J153" s="20" t="s">
        <v>2558</v>
      </c>
      <c r="K153" s="20" t="s">
        <v>286</v>
      </c>
      <c r="L153" s="20" t="s">
        <v>1925</v>
      </c>
      <c r="M153" s="20" t="s">
        <v>1926</v>
      </c>
      <c r="N153" s="20" t="s">
        <v>1926</v>
      </c>
      <c r="O153" s="20"/>
      <c r="P153" s="20" t="s">
        <v>2558</v>
      </c>
      <c r="Q153" s="20" t="s">
        <v>273</v>
      </c>
      <c r="R153" s="20" t="s">
        <v>2559</v>
      </c>
      <c r="S153" s="20" t="s">
        <v>2560</v>
      </c>
      <c r="T153" s="20" t="s">
        <v>2561</v>
      </c>
      <c r="U153" s="20" t="s">
        <v>74</v>
      </c>
      <c r="V153" s="21" t="s">
        <v>2562</v>
      </c>
      <c r="W153" s="20">
        <v>982875998</v>
      </c>
      <c r="X153" s="22" t="s">
        <v>2563</v>
      </c>
      <c r="Y153" s="20"/>
      <c r="Z153" s="20"/>
      <c r="AA153" s="20"/>
      <c r="AB153" s="23"/>
      <c r="AC153" s="23" t="s">
        <v>2564</v>
      </c>
      <c r="AD153" s="23"/>
      <c r="AE153" s="23"/>
      <c r="AF153" s="23"/>
      <c r="AG153" s="23"/>
      <c r="AH153" s="20" t="s">
        <v>77</v>
      </c>
      <c r="AI153" s="20"/>
      <c r="AJ153" s="20" t="s">
        <v>158</v>
      </c>
      <c r="AK153" s="20"/>
      <c r="AL153" s="20"/>
      <c r="AM153" s="24"/>
      <c r="AN153" s="20">
        <v>3</v>
      </c>
      <c r="AO153" s="25" t="s">
        <v>159</v>
      </c>
      <c r="AP153" s="25"/>
      <c r="AQ153" s="20" t="s">
        <v>279</v>
      </c>
      <c r="AR153" s="20" t="s">
        <v>83</v>
      </c>
      <c r="AS153" s="20" t="s">
        <v>834</v>
      </c>
      <c r="AT153" s="20" t="s">
        <v>298</v>
      </c>
      <c r="AU153" s="20" t="s">
        <v>506</v>
      </c>
      <c r="AV153" s="20" t="s">
        <v>2565</v>
      </c>
      <c r="AW153" s="20" t="s">
        <v>2566</v>
      </c>
      <c r="AX153" s="20" t="s">
        <v>2567</v>
      </c>
      <c r="AY153" s="19">
        <v>43754</v>
      </c>
      <c r="AZ153" s="20">
        <v>149</v>
      </c>
      <c r="BA153" s="20"/>
      <c r="BB153" s="24" t="s">
        <v>2568</v>
      </c>
      <c r="BC153" s="20"/>
      <c r="BD153" s="20"/>
      <c r="BE153" s="20"/>
      <c r="BF153" s="20"/>
      <c r="BG153" s="20"/>
      <c r="BH153" s="4"/>
      <c r="BI153" s="4"/>
    </row>
    <row r="154" spans="1:61" ht="47.25" customHeight="1">
      <c r="A154" s="2"/>
      <c r="B154" s="20">
        <v>149</v>
      </c>
      <c r="C154" s="30" t="s">
        <v>2569</v>
      </c>
      <c r="D154" s="19" t="s">
        <v>2570</v>
      </c>
      <c r="E154" s="20" t="s">
        <v>119</v>
      </c>
      <c r="F154" s="20" t="s">
        <v>120</v>
      </c>
      <c r="G154" s="20" t="s">
        <v>121</v>
      </c>
      <c r="H154" s="20" t="s">
        <v>121</v>
      </c>
      <c r="I154" s="20"/>
      <c r="J154" s="20" t="s">
        <v>2571</v>
      </c>
      <c r="K154" s="20" t="s">
        <v>119</v>
      </c>
      <c r="L154" s="20" t="s">
        <v>120</v>
      </c>
      <c r="M154" s="20" t="s">
        <v>121</v>
      </c>
      <c r="N154" s="20" t="s">
        <v>121</v>
      </c>
      <c r="O154" s="20"/>
      <c r="P154" s="20" t="s">
        <v>2571</v>
      </c>
      <c r="Q154" s="20" t="s">
        <v>123</v>
      </c>
      <c r="R154" s="20" t="s">
        <v>2572</v>
      </c>
      <c r="S154" s="20" t="s">
        <v>2573</v>
      </c>
      <c r="T154" s="20" t="s">
        <v>2574</v>
      </c>
      <c r="U154" s="20" t="s">
        <v>74</v>
      </c>
      <c r="V154" s="21" t="s">
        <v>2575</v>
      </c>
      <c r="W154" s="20" t="s">
        <v>2576</v>
      </c>
      <c r="X154" s="20"/>
      <c r="Y154" s="22" t="s">
        <v>2577</v>
      </c>
      <c r="Z154" s="20"/>
      <c r="AA154" s="20"/>
      <c r="AB154" s="23"/>
      <c r="AC154" s="23" t="s">
        <v>2578</v>
      </c>
      <c r="AD154" s="23"/>
      <c r="AE154" s="23"/>
      <c r="AF154" s="23"/>
      <c r="AG154" s="23"/>
      <c r="AH154" s="20" t="s">
        <v>77</v>
      </c>
      <c r="AI154" s="20"/>
      <c r="AJ154" s="20" t="s">
        <v>78</v>
      </c>
      <c r="AK154" s="20" t="s">
        <v>79</v>
      </c>
      <c r="AL154" s="21" t="s">
        <v>2579</v>
      </c>
      <c r="AM154" s="24">
        <v>20201414688</v>
      </c>
      <c r="AN154" s="20">
        <v>4</v>
      </c>
      <c r="AO154" s="25" t="s">
        <v>80</v>
      </c>
      <c r="AP154" s="25" t="s">
        <v>81</v>
      </c>
      <c r="AQ154" s="19" t="s">
        <v>83</v>
      </c>
      <c r="AR154" s="20" t="s">
        <v>179</v>
      </c>
      <c r="AS154" s="20" t="s">
        <v>298</v>
      </c>
      <c r="AT154" s="20" t="s">
        <v>161</v>
      </c>
      <c r="AU154" s="20" t="s">
        <v>2580</v>
      </c>
      <c r="AV154" s="20" t="s">
        <v>2581</v>
      </c>
      <c r="AW154" s="20" t="s">
        <v>2582</v>
      </c>
      <c r="AX154" s="20" t="s">
        <v>2583</v>
      </c>
      <c r="AY154" s="19">
        <v>43754</v>
      </c>
      <c r="AZ154" s="20">
        <v>150</v>
      </c>
      <c r="BA154" s="20"/>
      <c r="BB154" s="24" t="s">
        <v>2584</v>
      </c>
      <c r="BC154" s="20" t="s">
        <v>2585</v>
      </c>
      <c r="BD154" s="20"/>
      <c r="BE154" s="20"/>
      <c r="BF154" s="20"/>
      <c r="BG154" s="20"/>
      <c r="BH154" s="4"/>
      <c r="BI154" s="4"/>
    </row>
    <row r="155" spans="1:61" ht="47.25" customHeight="1">
      <c r="A155" s="2"/>
      <c r="B155" s="17">
        <v>150</v>
      </c>
      <c r="C155" s="30" t="s">
        <v>2586</v>
      </c>
      <c r="D155" s="19" t="s">
        <v>2587</v>
      </c>
      <c r="E155" s="19" t="s">
        <v>63</v>
      </c>
      <c r="F155" s="20" t="s">
        <v>64</v>
      </c>
      <c r="G155" s="20" t="s">
        <v>1944</v>
      </c>
      <c r="H155" s="20" t="s">
        <v>2588</v>
      </c>
      <c r="I155" s="20"/>
      <c r="J155" s="20" t="s">
        <v>2589</v>
      </c>
      <c r="K155" s="20" t="s">
        <v>63</v>
      </c>
      <c r="L155" s="19" t="s">
        <v>64</v>
      </c>
      <c r="M155" s="20" t="s">
        <v>1944</v>
      </c>
      <c r="N155" s="20" t="s">
        <v>2588</v>
      </c>
      <c r="O155" s="19" t="s">
        <v>68</v>
      </c>
      <c r="P155" s="20" t="s">
        <v>2589</v>
      </c>
      <c r="Q155" s="20" t="s">
        <v>70</v>
      </c>
      <c r="R155" s="20" t="s">
        <v>2590</v>
      </c>
      <c r="S155" s="20" t="s">
        <v>2591</v>
      </c>
      <c r="T155" s="20" t="s">
        <v>2592</v>
      </c>
      <c r="U155" s="20" t="s">
        <v>74</v>
      </c>
      <c r="V155" s="21" t="s">
        <v>2593</v>
      </c>
      <c r="W155" s="20" t="s">
        <v>2594</v>
      </c>
      <c r="X155" s="20"/>
      <c r="Y155" s="22" t="s">
        <v>2595</v>
      </c>
      <c r="Z155" s="20"/>
      <c r="AA155" s="20"/>
      <c r="AB155" s="23"/>
      <c r="AC155" s="23" t="s">
        <v>2596</v>
      </c>
      <c r="AD155" s="23"/>
      <c r="AE155" s="23"/>
      <c r="AF155" s="23"/>
      <c r="AG155" s="23"/>
      <c r="AH155" s="20" t="s">
        <v>77</v>
      </c>
      <c r="AI155" s="20"/>
      <c r="AJ155" s="20" t="s">
        <v>78</v>
      </c>
      <c r="AK155" s="20" t="s">
        <v>79</v>
      </c>
      <c r="AL155" s="21" t="s">
        <v>2597</v>
      </c>
      <c r="AM155" s="24"/>
      <c r="AN155" s="20">
        <v>5</v>
      </c>
      <c r="AO155" s="25" t="s">
        <v>80</v>
      </c>
      <c r="AP155" s="25" t="s">
        <v>81</v>
      </c>
      <c r="AQ155" s="19" t="s">
        <v>108</v>
      </c>
      <c r="AR155" s="19" t="s">
        <v>82</v>
      </c>
      <c r="AS155" s="20" t="s">
        <v>85</v>
      </c>
      <c r="AT155" s="20" t="s">
        <v>297</v>
      </c>
      <c r="AU155" s="20" t="s">
        <v>852</v>
      </c>
      <c r="AV155" s="20" t="s">
        <v>2598</v>
      </c>
      <c r="AW155" s="20" t="s">
        <v>2599</v>
      </c>
      <c r="AX155" s="20" t="s">
        <v>2600</v>
      </c>
      <c r="AY155" s="19">
        <v>43754</v>
      </c>
      <c r="AZ155" s="20">
        <v>151</v>
      </c>
      <c r="BA155" s="20"/>
      <c r="BB155" s="24" t="s">
        <v>2601</v>
      </c>
      <c r="BC155" s="20" t="s">
        <v>2602</v>
      </c>
      <c r="BD155" s="20"/>
      <c r="BE155" s="20"/>
      <c r="BF155" s="20"/>
      <c r="BG155" s="20"/>
      <c r="BH155" s="4"/>
      <c r="BI155" s="4"/>
    </row>
    <row r="156" spans="1:61" ht="47.25" customHeight="1">
      <c r="A156" s="2"/>
      <c r="B156" s="20">
        <v>151</v>
      </c>
      <c r="C156" s="30" t="s">
        <v>2603</v>
      </c>
      <c r="D156" s="19" t="s">
        <v>2604</v>
      </c>
      <c r="E156" s="19" t="s">
        <v>63</v>
      </c>
      <c r="F156" s="20" t="s">
        <v>64</v>
      </c>
      <c r="G156" s="20" t="s">
        <v>64</v>
      </c>
      <c r="H156" s="20" t="s">
        <v>441</v>
      </c>
      <c r="I156" s="20"/>
      <c r="J156" s="20" t="s">
        <v>1790</v>
      </c>
      <c r="K156" s="20" t="s">
        <v>63</v>
      </c>
      <c r="L156" s="19" t="s">
        <v>64</v>
      </c>
      <c r="M156" s="20" t="s">
        <v>64</v>
      </c>
      <c r="N156" s="20" t="s">
        <v>441</v>
      </c>
      <c r="O156" s="20" t="s">
        <v>189</v>
      </c>
      <c r="P156" s="20" t="s">
        <v>2605</v>
      </c>
      <c r="Q156" s="20" t="s">
        <v>70</v>
      </c>
      <c r="R156" s="20" t="s">
        <v>2606</v>
      </c>
      <c r="S156" s="20" t="s">
        <v>2607</v>
      </c>
      <c r="T156" s="20" t="s">
        <v>2608</v>
      </c>
      <c r="U156" s="20" t="s">
        <v>74</v>
      </c>
      <c r="V156" s="21" t="s">
        <v>2609</v>
      </c>
      <c r="W156" s="20" t="s">
        <v>2610</v>
      </c>
      <c r="X156" s="22" t="s">
        <v>2611</v>
      </c>
      <c r="Y156" s="27" t="s">
        <v>2612</v>
      </c>
      <c r="Z156" s="20"/>
      <c r="AA156" s="20"/>
      <c r="AB156" s="23" t="s">
        <v>2613</v>
      </c>
      <c r="AC156" s="23" t="s">
        <v>2614</v>
      </c>
      <c r="AD156" s="23"/>
      <c r="AE156" s="23"/>
      <c r="AF156" s="23" t="s">
        <v>2615</v>
      </c>
      <c r="AG156" s="23"/>
      <c r="AH156" s="20" t="s">
        <v>77</v>
      </c>
      <c r="AI156" s="20"/>
      <c r="AJ156" s="20" t="s">
        <v>78</v>
      </c>
      <c r="AK156" s="20" t="s">
        <v>79</v>
      </c>
      <c r="AL156" s="21">
        <v>12607148</v>
      </c>
      <c r="AM156" s="24" t="s">
        <v>2616</v>
      </c>
      <c r="AN156" s="20">
        <v>3</v>
      </c>
      <c r="AO156" s="25" t="s">
        <v>80</v>
      </c>
      <c r="AP156" s="25" t="s">
        <v>134</v>
      </c>
      <c r="AQ156" s="19" t="s">
        <v>108</v>
      </c>
      <c r="AR156" s="20" t="s">
        <v>83</v>
      </c>
      <c r="AS156" s="20" t="s">
        <v>84</v>
      </c>
      <c r="AT156" s="20" t="s">
        <v>918</v>
      </c>
      <c r="AU156" s="20"/>
      <c r="AV156" s="20" t="s">
        <v>2617</v>
      </c>
      <c r="AW156" s="20" t="s">
        <v>2618</v>
      </c>
      <c r="AX156" s="20" t="s">
        <v>2619</v>
      </c>
      <c r="AY156" s="19">
        <v>43754</v>
      </c>
      <c r="AZ156" s="20">
        <v>152</v>
      </c>
      <c r="BA156" s="20" t="s">
        <v>1596</v>
      </c>
      <c r="BB156" s="24" t="s">
        <v>2620</v>
      </c>
      <c r="BC156" s="20" t="s">
        <v>2621</v>
      </c>
      <c r="BD156" s="20"/>
      <c r="BE156" s="20"/>
      <c r="BF156" s="20"/>
      <c r="BG156" s="20"/>
      <c r="BH156" s="4"/>
      <c r="BI156" s="4"/>
    </row>
    <row r="157" spans="1:61" ht="47.25" customHeight="1">
      <c r="A157" s="2"/>
      <c r="B157" s="17">
        <v>152</v>
      </c>
      <c r="C157" s="30" t="s">
        <v>2622</v>
      </c>
      <c r="D157" s="19" t="s">
        <v>2623</v>
      </c>
      <c r="E157" s="19" t="s">
        <v>63</v>
      </c>
      <c r="F157" s="20" t="s">
        <v>64</v>
      </c>
      <c r="G157" s="20" t="s">
        <v>64</v>
      </c>
      <c r="H157" s="20" t="s">
        <v>476</v>
      </c>
      <c r="I157" s="20"/>
      <c r="J157" s="20" t="s">
        <v>2624</v>
      </c>
      <c r="K157" s="20" t="s">
        <v>209</v>
      </c>
      <c r="L157" s="20" t="s">
        <v>2478</v>
      </c>
      <c r="M157" s="20" t="s">
        <v>2625</v>
      </c>
      <c r="N157" s="20" t="s">
        <v>2626</v>
      </c>
      <c r="O157" s="20"/>
      <c r="P157" s="20" t="s">
        <v>2627</v>
      </c>
      <c r="Q157" s="20" t="s">
        <v>215</v>
      </c>
      <c r="R157" s="20" t="s">
        <v>2628</v>
      </c>
      <c r="S157" s="20" t="s">
        <v>2629</v>
      </c>
      <c r="T157" s="20" t="s">
        <v>2630</v>
      </c>
      <c r="U157" s="20" t="s">
        <v>1360</v>
      </c>
      <c r="V157" s="21" t="s">
        <v>2631</v>
      </c>
      <c r="W157" s="20">
        <v>996121959</v>
      </c>
      <c r="X157" s="22" t="s">
        <v>2632</v>
      </c>
      <c r="Y157" s="22" t="s">
        <v>2633</v>
      </c>
      <c r="Z157" s="20"/>
      <c r="AA157" s="20"/>
      <c r="AB157" s="23" t="s">
        <v>2634</v>
      </c>
      <c r="AC157" s="23" t="s">
        <v>2635</v>
      </c>
      <c r="AD157" s="23"/>
      <c r="AE157" s="23"/>
      <c r="AF157" s="23" t="s">
        <v>2636</v>
      </c>
      <c r="AG157" s="23"/>
      <c r="AH157" s="20" t="s">
        <v>77</v>
      </c>
      <c r="AI157" s="20"/>
      <c r="AJ157" s="20" t="s">
        <v>78</v>
      </c>
      <c r="AK157" s="20" t="s">
        <v>79</v>
      </c>
      <c r="AL157" s="21" t="s">
        <v>2637</v>
      </c>
      <c r="AM157" s="24" t="s">
        <v>2638</v>
      </c>
      <c r="AN157" s="20">
        <v>3</v>
      </c>
      <c r="AO157" s="25" t="s">
        <v>80</v>
      </c>
      <c r="AP157" s="25" t="s">
        <v>81</v>
      </c>
      <c r="AQ157" s="19" t="s">
        <v>108</v>
      </c>
      <c r="AR157" s="20" t="s">
        <v>109</v>
      </c>
      <c r="AS157" s="20" t="s">
        <v>85</v>
      </c>
      <c r="AT157" s="20" t="s">
        <v>161</v>
      </c>
      <c r="AU157" s="20"/>
      <c r="AV157" s="20" t="s">
        <v>2639</v>
      </c>
      <c r="AW157" s="20" t="s">
        <v>2640</v>
      </c>
      <c r="AX157" s="20" t="s">
        <v>2641</v>
      </c>
      <c r="AY157" s="19">
        <v>43754</v>
      </c>
      <c r="AZ157" s="20">
        <v>153</v>
      </c>
      <c r="BA157" s="20"/>
      <c r="BB157" s="24" t="s">
        <v>2642</v>
      </c>
      <c r="BC157" s="20" t="s">
        <v>2643</v>
      </c>
      <c r="BD157" s="20"/>
      <c r="BE157" s="20"/>
      <c r="BF157" s="20"/>
      <c r="BG157" s="20"/>
      <c r="BH157" s="4"/>
      <c r="BI157" s="4"/>
    </row>
    <row r="158" spans="1:61" ht="47.25" customHeight="1">
      <c r="A158" s="2"/>
      <c r="B158" s="20">
        <v>153</v>
      </c>
      <c r="C158" s="30" t="s">
        <v>2644</v>
      </c>
      <c r="D158" s="19" t="s">
        <v>2645</v>
      </c>
      <c r="E158" s="20" t="s">
        <v>286</v>
      </c>
      <c r="F158" s="20" t="s">
        <v>287</v>
      </c>
      <c r="G158" s="20" t="s">
        <v>1757</v>
      </c>
      <c r="H158" s="20" t="s">
        <v>1758</v>
      </c>
      <c r="I158" s="20"/>
      <c r="J158" s="20" t="s">
        <v>2646</v>
      </c>
      <c r="K158" s="20" t="s">
        <v>286</v>
      </c>
      <c r="L158" s="19" t="s">
        <v>287</v>
      </c>
      <c r="M158" s="20" t="s">
        <v>1757</v>
      </c>
      <c r="N158" s="20" t="s">
        <v>1758</v>
      </c>
      <c r="O158" s="20"/>
      <c r="P158" s="20" t="s">
        <v>2647</v>
      </c>
      <c r="Q158" s="20" t="s">
        <v>273</v>
      </c>
      <c r="R158" s="20" t="s">
        <v>2648</v>
      </c>
      <c r="S158" s="20" t="s">
        <v>2649</v>
      </c>
      <c r="T158" s="20" t="s">
        <v>2650</v>
      </c>
      <c r="U158" s="20" t="s">
        <v>74</v>
      </c>
      <c r="V158" s="21" t="s">
        <v>2651</v>
      </c>
      <c r="W158" s="20">
        <v>980496464</v>
      </c>
      <c r="X158" s="22" t="s">
        <v>2652</v>
      </c>
      <c r="Y158" s="20"/>
      <c r="Z158" s="20" t="s">
        <v>2653</v>
      </c>
      <c r="AA158" s="20"/>
      <c r="AB158" s="23"/>
      <c r="AC158" s="23" t="s">
        <v>2654</v>
      </c>
      <c r="AD158" s="23"/>
      <c r="AE158" s="23"/>
      <c r="AF158" s="23"/>
      <c r="AG158" s="23"/>
      <c r="AH158" s="20" t="s">
        <v>77</v>
      </c>
      <c r="AI158" s="20"/>
      <c r="AJ158" s="20" t="s">
        <v>158</v>
      </c>
      <c r="AK158" s="20"/>
      <c r="AL158" s="20"/>
      <c r="AM158" s="24"/>
      <c r="AN158" s="20">
        <v>7</v>
      </c>
      <c r="AO158" s="25" t="s">
        <v>159</v>
      </c>
      <c r="AP158" s="25"/>
      <c r="AQ158" s="20" t="s">
        <v>109</v>
      </c>
      <c r="AR158" s="20" t="s">
        <v>179</v>
      </c>
      <c r="AS158" s="20" t="s">
        <v>110</v>
      </c>
      <c r="AT158" s="20" t="s">
        <v>161</v>
      </c>
      <c r="AU158" s="20"/>
      <c r="AV158" s="20" t="s">
        <v>2655</v>
      </c>
      <c r="AW158" s="20" t="s">
        <v>2656</v>
      </c>
      <c r="AX158" s="20" t="s">
        <v>2657</v>
      </c>
      <c r="AY158" s="19">
        <v>43754</v>
      </c>
      <c r="AZ158" s="20">
        <v>154</v>
      </c>
      <c r="BA158" s="20"/>
      <c r="BB158" s="24" t="s">
        <v>2658</v>
      </c>
      <c r="BC158" s="20"/>
      <c r="BD158" s="20"/>
      <c r="BE158" s="20"/>
      <c r="BF158" s="20"/>
      <c r="BG158" s="20"/>
      <c r="BH158" s="4"/>
      <c r="BI158" s="4"/>
    </row>
    <row r="159" spans="1:61" ht="47.25" customHeight="1">
      <c r="A159" s="2"/>
      <c r="B159" s="17">
        <v>154</v>
      </c>
      <c r="C159" s="30" t="s">
        <v>2659</v>
      </c>
      <c r="D159" s="19" t="s">
        <v>2660</v>
      </c>
      <c r="E159" s="19" t="s">
        <v>63</v>
      </c>
      <c r="F159" s="20" t="s">
        <v>64</v>
      </c>
      <c r="G159" s="20" t="s">
        <v>64</v>
      </c>
      <c r="H159" s="20" t="s">
        <v>337</v>
      </c>
      <c r="I159" s="20"/>
      <c r="J159" s="20" t="s">
        <v>2661</v>
      </c>
      <c r="K159" s="20" t="s">
        <v>63</v>
      </c>
      <c r="L159" s="19" t="s">
        <v>64</v>
      </c>
      <c r="M159" s="20" t="s">
        <v>64</v>
      </c>
      <c r="N159" s="20" t="s">
        <v>64</v>
      </c>
      <c r="O159" s="20" t="s">
        <v>189</v>
      </c>
      <c r="P159" s="20" t="s">
        <v>2662</v>
      </c>
      <c r="Q159" s="20" t="s">
        <v>70</v>
      </c>
      <c r="R159" s="20" t="s">
        <v>2663</v>
      </c>
      <c r="S159" s="20" t="s">
        <v>2664</v>
      </c>
      <c r="T159" s="20" t="s">
        <v>2665</v>
      </c>
      <c r="U159" s="20" t="s">
        <v>74</v>
      </c>
      <c r="V159" s="21" t="s">
        <v>2666</v>
      </c>
      <c r="W159" s="20">
        <v>997767129</v>
      </c>
      <c r="X159" s="22" t="s">
        <v>2667</v>
      </c>
      <c r="Y159" s="22" t="s">
        <v>2668</v>
      </c>
      <c r="Z159" s="20"/>
      <c r="AA159" s="20"/>
      <c r="AB159" s="23"/>
      <c r="AC159" s="23" t="s">
        <v>2669</v>
      </c>
      <c r="AD159" s="23"/>
      <c r="AE159" s="23"/>
      <c r="AF159" s="23"/>
      <c r="AG159" s="23"/>
      <c r="AH159" s="20" t="s">
        <v>77</v>
      </c>
      <c r="AI159" s="20"/>
      <c r="AJ159" s="20" t="s">
        <v>78</v>
      </c>
      <c r="AK159" s="20" t="s">
        <v>79</v>
      </c>
      <c r="AL159" s="20">
        <v>13354553</v>
      </c>
      <c r="AM159" s="24">
        <v>20604707561</v>
      </c>
      <c r="AN159" s="20">
        <v>3</v>
      </c>
      <c r="AO159" s="25" t="s">
        <v>80</v>
      </c>
      <c r="AP159" s="25" t="s">
        <v>81</v>
      </c>
      <c r="AQ159" s="20" t="s">
        <v>279</v>
      </c>
      <c r="AR159" s="20" t="s">
        <v>83</v>
      </c>
      <c r="AS159" s="20" t="s">
        <v>110</v>
      </c>
      <c r="AT159" s="20" t="s">
        <v>111</v>
      </c>
      <c r="AU159" s="20" t="s">
        <v>161</v>
      </c>
      <c r="AV159" s="20" t="s">
        <v>2670</v>
      </c>
      <c r="AW159" s="20" t="s">
        <v>2671</v>
      </c>
      <c r="AX159" s="20" t="s">
        <v>2672</v>
      </c>
      <c r="AY159" s="19">
        <v>43754</v>
      </c>
      <c r="AZ159" s="20">
        <v>155</v>
      </c>
      <c r="BA159" s="20"/>
      <c r="BB159" s="24" t="s">
        <v>2673</v>
      </c>
      <c r="BC159" s="20" t="s">
        <v>2674</v>
      </c>
      <c r="BD159" s="20"/>
      <c r="BE159" s="20"/>
      <c r="BF159" s="20"/>
      <c r="BG159" s="20"/>
      <c r="BH159" s="4"/>
      <c r="BI159" s="4"/>
    </row>
    <row r="160" spans="1:61" ht="47.25" customHeight="1">
      <c r="A160" s="2"/>
      <c r="B160" s="20">
        <v>155</v>
      </c>
      <c r="C160" s="30" t="s">
        <v>2675</v>
      </c>
      <c r="D160" s="19" t="s">
        <v>2676</v>
      </c>
      <c r="E160" s="19" t="s">
        <v>168</v>
      </c>
      <c r="F160" s="20" t="s">
        <v>169</v>
      </c>
      <c r="G160" s="20" t="s">
        <v>169</v>
      </c>
      <c r="H160" s="20" t="s">
        <v>2677</v>
      </c>
      <c r="I160" s="20"/>
      <c r="J160" s="20" t="s">
        <v>2678</v>
      </c>
      <c r="K160" s="19" t="s">
        <v>168</v>
      </c>
      <c r="L160" s="20" t="s">
        <v>169</v>
      </c>
      <c r="M160" s="20" t="s">
        <v>169</v>
      </c>
      <c r="N160" s="20" t="s">
        <v>2677</v>
      </c>
      <c r="O160" s="20"/>
      <c r="P160" s="20" t="s">
        <v>2678</v>
      </c>
      <c r="Q160" s="20" t="s">
        <v>172</v>
      </c>
      <c r="R160" s="20" t="s">
        <v>2679</v>
      </c>
      <c r="S160" s="20" t="s">
        <v>482</v>
      </c>
      <c r="T160" s="20" t="s">
        <v>2680</v>
      </c>
      <c r="U160" s="20" t="s">
        <v>74</v>
      </c>
      <c r="V160" s="21" t="s">
        <v>2681</v>
      </c>
      <c r="W160" s="20">
        <v>931186924</v>
      </c>
      <c r="X160" s="22" t="s">
        <v>2682</v>
      </c>
      <c r="Y160" s="22" t="s">
        <v>2683</v>
      </c>
      <c r="Z160" s="20"/>
      <c r="AA160" s="20"/>
      <c r="AB160" s="23"/>
      <c r="AC160" s="23" t="s">
        <v>2684</v>
      </c>
      <c r="AD160" s="23"/>
      <c r="AE160" s="23"/>
      <c r="AF160" s="23" t="s">
        <v>2685</v>
      </c>
      <c r="AG160" s="23"/>
      <c r="AH160" s="20" t="s">
        <v>77</v>
      </c>
      <c r="AI160" s="20"/>
      <c r="AJ160" s="20" t="s">
        <v>158</v>
      </c>
      <c r="AK160" s="20"/>
      <c r="AL160" s="20"/>
      <c r="AM160" s="24"/>
      <c r="AN160" s="20">
        <v>6</v>
      </c>
      <c r="AO160" s="25" t="s">
        <v>159</v>
      </c>
      <c r="AP160" s="25"/>
      <c r="AQ160" s="20" t="s">
        <v>901</v>
      </c>
      <c r="AR160" s="20" t="s">
        <v>279</v>
      </c>
      <c r="AS160" s="20" t="s">
        <v>135</v>
      </c>
      <c r="AT160" s="20"/>
      <c r="AU160" s="20"/>
      <c r="AV160" s="20" t="s">
        <v>2686</v>
      </c>
      <c r="AW160" s="20" t="s">
        <v>2687</v>
      </c>
      <c r="AX160" s="20" t="s">
        <v>2688</v>
      </c>
      <c r="AY160" s="19">
        <v>43754</v>
      </c>
      <c r="AZ160" s="20">
        <v>156</v>
      </c>
      <c r="BA160" s="20" t="s">
        <v>1596</v>
      </c>
      <c r="BB160" s="24" t="s">
        <v>2689</v>
      </c>
      <c r="BC160" s="20"/>
      <c r="BD160" s="20"/>
      <c r="BE160" s="20"/>
      <c r="BF160" s="20"/>
      <c r="BG160" s="20"/>
      <c r="BH160" s="4"/>
      <c r="BI160" s="4"/>
    </row>
    <row r="161" spans="1:61" ht="47.25" customHeight="1">
      <c r="A161" s="2"/>
      <c r="B161" s="17">
        <v>156</v>
      </c>
      <c r="C161" s="30" t="s">
        <v>2690</v>
      </c>
      <c r="D161" s="19" t="s">
        <v>2691</v>
      </c>
      <c r="E161" s="19" t="s">
        <v>63</v>
      </c>
      <c r="F161" s="20" t="s">
        <v>64</v>
      </c>
      <c r="G161" s="20" t="s">
        <v>64</v>
      </c>
      <c r="H161" s="20" t="s">
        <v>2692</v>
      </c>
      <c r="I161" s="20"/>
      <c r="J161" s="20" t="s">
        <v>2693</v>
      </c>
      <c r="K161" s="20" t="s">
        <v>63</v>
      </c>
      <c r="L161" s="19" t="s">
        <v>64</v>
      </c>
      <c r="M161" s="20" t="s">
        <v>64</v>
      </c>
      <c r="N161" s="20" t="s">
        <v>478</v>
      </c>
      <c r="O161" s="20" t="s">
        <v>189</v>
      </c>
      <c r="P161" s="20" t="s">
        <v>2694</v>
      </c>
      <c r="Q161" s="20" t="s">
        <v>70</v>
      </c>
      <c r="R161" s="20" t="s">
        <v>2695</v>
      </c>
      <c r="S161" s="20" t="s">
        <v>2696</v>
      </c>
      <c r="T161" s="20" t="s">
        <v>2697</v>
      </c>
      <c r="U161" s="20" t="s">
        <v>74</v>
      </c>
      <c r="V161" s="21" t="s">
        <v>2698</v>
      </c>
      <c r="W161" s="20">
        <v>947673399</v>
      </c>
      <c r="X161" s="20"/>
      <c r="Y161" s="22" t="s">
        <v>2699</v>
      </c>
      <c r="Z161" s="20"/>
      <c r="AA161" s="20"/>
      <c r="AB161" s="23"/>
      <c r="AC161" s="23" t="s">
        <v>2700</v>
      </c>
      <c r="AD161" s="23"/>
      <c r="AE161" s="23"/>
      <c r="AF161" s="23"/>
      <c r="AG161" s="23"/>
      <c r="AH161" s="20" t="s">
        <v>77</v>
      </c>
      <c r="AI161" s="20"/>
      <c r="AJ161" s="20" t="s">
        <v>158</v>
      </c>
      <c r="AK161" s="20"/>
      <c r="AL161" s="20"/>
      <c r="AM161" s="24"/>
      <c r="AN161" s="20">
        <v>2</v>
      </c>
      <c r="AO161" s="25" t="s">
        <v>159</v>
      </c>
      <c r="AP161" s="25"/>
      <c r="AQ161" s="20" t="s">
        <v>279</v>
      </c>
      <c r="AR161" s="20"/>
      <c r="AS161" s="20" t="s">
        <v>111</v>
      </c>
      <c r="AT161" s="20"/>
      <c r="AU161" s="20"/>
      <c r="AV161" s="20" t="s">
        <v>2701</v>
      </c>
      <c r="AW161" s="20" t="s">
        <v>2702</v>
      </c>
      <c r="AX161" s="20" t="s">
        <v>2703</v>
      </c>
      <c r="AY161" s="19">
        <v>43754</v>
      </c>
      <c r="AZ161" s="20">
        <v>157</v>
      </c>
      <c r="BA161" s="20"/>
      <c r="BB161" s="24" t="s">
        <v>2704</v>
      </c>
      <c r="BC161" s="20"/>
      <c r="BD161" s="20"/>
      <c r="BE161" s="20"/>
      <c r="BF161" s="20"/>
      <c r="BG161" s="20"/>
      <c r="BH161" s="4"/>
      <c r="BI161" s="4"/>
    </row>
    <row r="162" spans="1:61" ht="47.25" customHeight="1">
      <c r="A162" s="2"/>
      <c r="B162" s="20">
        <v>157</v>
      </c>
      <c r="C162" s="30" t="s">
        <v>2705</v>
      </c>
      <c r="D162" s="19" t="s">
        <v>2706</v>
      </c>
      <c r="E162" s="20" t="s">
        <v>119</v>
      </c>
      <c r="F162" s="20" t="s">
        <v>1262</v>
      </c>
      <c r="G162" s="20" t="s">
        <v>1262</v>
      </c>
      <c r="H162" s="20" t="s">
        <v>2707</v>
      </c>
      <c r="I162" s="20"/>
      <c r="J162" s="20" t="s">
        <v>2708</v>
      </c>
      <c r="K162" s="20" t="s">
        <v>119</v>
      </c>
      <c r="L162" s="20" t="s">
        <v>1262</v>
      </c>
      <c r="M162" s="20" t="s">
        <v>1262</v>
      </c>
      <c r="N162" s="20" t="s">
        <v>1262</v>
      </c>
      <c r="O162" s="20"/>
      <c r="P162" s="20" t="s">
        <v>2709</v>
      </c>
      <c r="Q162" s="20" t="s">
        <v>123</v>
      </c>
      <c r="R162" s="20" t="s">
        <v>2710</v>
      </c>
      <c r="S162" s="20" t="s">
        <v>2711</v>
      </c>
      <c r="T162" s="20" t="s">
        <v>2712</v>
      </c>
      <c r="U162" s="20" t="s">
        <v>74</v>
      </c>
      <c r="V162" s="21" t="s">
        <v>2713</v>
      </c>
      <c r="W162" s="20">
        <v>928111814</v>
      </c>
      <c r="X162" s="22" t="s">
        <v>2714</v>
      </c>
      <c r="Y162" s="22" t="s">
        <v>2715</v>
      </c>
      <c r="Z162" s="20"/>
      <c r="AA162" s="20"/>
      <c r="AB162" s="23"/>
      <c r="AC162" s="23" t="s">
        <v>2716</v>
      </c>
      <c r="AD162" s="23"/>
      <c r="AE162" s="23"/>
      <c r="AF162" s="23" t="s">
        <v>2717</v>
      </c>
      <c r="AG162" s="23"/>
      <c r="AH162" s="20" t="s">
        <v>77</v>
      </c>
      <c r="AI162" s="20"/>
      <c r="AJ162" s="20" t="s">
        <v>158</v>
      </c>
      <c r="AK162" s="20"/>
      <c r="AL162" s="20"/>
      <c r="AM162" s="24"/>
      <c r="AN162" s="20">
        <v>5</v>
      </c>
      <c r="AO162" s="25" t="s">
        <v>159</v>
      </c>
      <c r="AP162" s="25"/>
      <c r="AQ162" s="19" t="s">
        <v>83</v>
      </c>
      <c r="AR162" s="20" t="s">
        <v>179</v>
      </c>
      <c r="AS162" s="20" t="s">
        <v>85</v>
      </c>
      <c r="AT162" s="20" t="s">
        <v>298</v>
      </c>
      <c r="AU162" s="20" t="s">
        <v>506</v>
      </c>
      <c r="AV162" s="20" t="s">
        <v>2718</v>
      </c>
      <c r="AW162" s="20" t="s">
        <v>2719</v>
      </c>
      <c r="AX162" s="20" t="s">
        <v>2720</v>
      </c>
      <c r="AY162" s="19">
        <v>43754</v>
      </c>
      <c r="AZ162" s="20">
        <v>158</v>
      </c>
      <c r="BA162" s="20" t="s">
        <v>1596</v>
      </c>
      <c r="BB162" s="24" t="s">
        <v>2721</v>
      </c>
      <c r="BC162" s="20"/>
      <c r="BD162" s="20"/>
      <c r="BE162" s="20"/>
      <c r="BF162" s="20"/>
      <c r="BG162" s="20"/>
      <c r="BH162" s="4"/>
      <c r="BI162" s="4"/>
    </row>
    <row r="163" spans="1:61" ht="47.25" customHeight="1">
      <c r="A163" s="2"/>
      <c r="B163" s="17">
        <v>158</v>
      </c>
      <c r="C163" s="30" t="s">
        <v>2722</v>
      </c>
      <c r="D163" s="19" t="s">
        <v>2723</v>
      </c>
      <c r="E163" s="20" t="s">
        <v>119</v>
      </c>
      <c r="F163" s="20" t="s">
        <v>120</v>
      </c>
      <c r="G163" s="20" t="s">
        <v>121</v>
      </c>
      <c r="H163" s="20" t="s">
        <v>121</v>
      </c>
      <c r="I163" s="20"/>
      <c r="J163" s="20" t="s">
        <v>2724</v>
      </c>
      <c r="K163" s="20" t="s">
        <v>119</v>
      </c>
      <c r="L163" s="20" t="s">
        <v>120</v>
      </c>
      <c r="M163" s="20" t="s">
        <v>121</v>
      </c>
      <c r="N163" s="20" t="s">
        <v>121</v>
      </c>
      <c r="O163" s="20"/>
      <c r="P163" s="20" t="s">
        <v>2724</v>
      </c>
      <c r="Q163" s="20" t="s">
        <v>123</v>
      </c>
      <c r="R163" s="20" t="s">
        <v>2725</v>
      </c>
      <c r="S163" s="20" t="s">
        <v>2726</v>
      </c>
      <c r="T163" s="20" t="s">
        <v>2727</v>
      </c>
      <c r="U163" s="20" t="s">
        <v>74</v>
      </c>
      <c r="V163" s="21" t="s">
        <v>2728</v>
      </c>
      <c r="W163" s="20" t="s">
        <v>2729</v>
      </c>
      <c r="X163" s="22" t="s">
        <v>2730</v>
      </c>
      <c r="Y163" s="22" t="s">
        <v>2731</v>
      </c>
      <c r="Z163" s="20"/>
      <c r="AA163" s="20"/>
      <c r="AB163" s="23"/>
      <c r="AC163" s="23" t="s">
        <v>2732</v>
      </c>
      <c r="AD163" s="23"/>
      <c r="AE163" s="23"/>
      <c r="AF163" s="23"/>
      <c r="AG163" s="23"/>
      <c r="AH163" s="20" t="s">
        <v>77</v>
      </c>
      <c r="AI163" s="20"/>
      <c r="AJ163" s="20" t="s">
        <v>158</v>
      </c>
      <c r="AK163" s="20"/>
      <c r="AL163" s="20"/>
      <c r="AM163" s="24"/>
      <c r="AN163" s="20">
        <v>5</v>
      </c>
      <c r="AO163" s="25" t="s">
        <v>159</v>
      </c>
      <c r="AP163" s="25"/>
      <c r="AQ163" s="19" t="s">
        <v>108</v>
      </c>
      <c r="AR163" s="20"/>
      <c r="AS163" s="20" t="s">
        <v>135</v>
      </c>
      <c r="AT163" s="20" t="s">
        <v>180</v>
      </c>
      <c r="AU163" s="20" t="s">
        <v>2733</v>
      </c>
      <c r="AV163" s="20" t="s">
        <v>2734</v>
      </c>
      <c r="AW163" s="20" t="s">
        <v>2735</v>
      </c>
      <c r="AX163" s="20" t="s">
        <v>2736</v>
      </c>
      <c r="AY163" s="19">
        <v>43754</v>
      </c>
      <c r="AZ163" s="20">
        <v>159</v>
      </c>
      <c r="BA163" s="20"/>
      <c r="BB163" s="24" t="s">
        <v>2737</v>
      </c>
      <c r="BC163" s="20"/>
      <c r="BD163" s="20"/>
      <c r="BE163" s="20"/>
      <c r="BF163" s="20"/>
      <c r="BG163" s="20"/>
      <c r="BH163" s="4"/>
      <c r="BI163" s="4"/>
    </row>
    <row r="164" spans="1:61" ht="47.25" customHeight="1">
      <c r="A164" s="2"/>
      <c r="B164" s="20">
        <v>159</v>
      </c>
      <c r="C164" s="30" t="s">
        <v>2738</v>
      </c>
      <c r="D164" s="19" t="s">
        <v>2739</v>
      </c>
      <c r="E164" s="20" t="s">
        <v>168</v>
      </c>
      <c r="F164" s="20" t="s">
        <v>459</v>
      </c>
      <c r="G164" s="20" t="s">
        <v>459</v>
      </c>
      <c r="H164" s="20" t="s">
        <v>2740</v>
      </c>
      <c r="I164" s="20"/>
      <c r="J164" s="20" t="s">
        <v>2741</v>
      </c>
      <c r="K164" s="20" t="s">
        <v>168</v>
      </c>
      <c r="L164" s="19" t="s">
        <v>459</v>
      </c>
      <c r="M164" s="20" t="s">
        <v>2742</v>
      </c>
      <c r="N164" s="20" t="s">
        <v>2742</v>
      </c>
      <c r="O164" s="20"/>
      <c r="P164" s="20" t="s">
        <v>2743</v>
      </c>
      <c r="Q164" s="20" t="s">
        <v>172</v>
      </c>
      <c r="R164" s="20" t="s">
        <v>2744</v>
      </c>
      <c r="S164" s="20" t="s">
        <v>275</v>
      </c>
      <c r="T164" s="20" t="s">
        <v>1104</v>
      </c>
      <c r="U164" s="20" t="s">
        <v>74</v>
      </c>
      <c r="V164" s="21" t="s">
        <v>2745</v>
      </c>
      <c r="W164" s="20" t="s">
        <v>2746</v>
      </c>
      <c r="X164" s="22" t="s">
        <v>2747</v>
      </c>
      <c r="Y164" s="22" t="s">
        <v>2747</v>
      </c>
      <c r="Z164" s="20"/>
      <c r="AA164" s="20"/>
      <c r="AB164" s="23"/>
      <c r="AC164" s="23" t="s">
        <v>2748</v>
      </c>
      <c r="AD164" s="23"/>
      <c r="AE164" s="23"/>
      <c r="AF164" s="23"/>
      <c r="AG164" s="23"/>
      <c r="AH164" s="20" t="s">
        <v>77</v>
      </c>
      <c r="AI164" s="20">
        <v>2014</v>
      </c>
      <c r="AJ164" s="20" t="s">
        <v>158</v>
      </c>
      <c r="AK164" s="20"/>
      <c r="AL164" s="20"/>
      <c r="AM164" s="24"/>
      <c r="AN164" s="20">
        <v>3</v>
      </c>
      <c r="AO164" s="25" t="s">
        <v>159</v>
      </c>
      <c r="AP164" s="25"/>
      <c r="AQ164" s="19" t="s">
        <v>108</v>
      </c>
      <c r="AR164" s="20" t="s">
        <v>179</v>
      </c>
      <c r="AS164" s="20" t="s">
        <v>85</v>
      </c>
      <c r="AT164" s="20" t="s">
        <v>135</v>
      </c>
      <c r="AU164" s="20" t="s">
        <v>180</v>
      </c>
      <c r="AV164" s="20" t="s">
        <v>2749</v>
      </c>
      <c r="AW164" s="20" t="s">
        <v>2750</v>
      </c>
      <c r="AX164" s="20" t="s">
        <v>2751</v>
      </c>
      <c r="AY164" s="19">
        <v>43787</v>
      </c>
      <c r="AZ164" s="20">
        <v>160</v>
      </c>
      <c r="BA164" s="20"/>
      <c r="BB164" s="24" t="s">
        <v>2752</v>
      </c>
      <c r="BC164" s="20"/>
      <c r="BD164" s="20"/>
      <c r="BE164" s="20"/>
      <c r="BF164" s="20"/>
      <c r="BG164" s="20"/>
      <c r="BH164" s="4"/>
      <c r="BI164" s="4"/>
    </row>
    <row r="165" spans="1:61" ht="47.25" customHeight="1">
      <c r="A165" s="2"/>
      <c r="B165" s="17">
        <v>160</v>
      </c>
      <c r="C165" s="30" t="s">
        <v>2753</v>
      </c>
      <c r="D165" s="19" t="s">
        <v>2754</v>
      </c>
      <c r="E165" s="19" t="s">
        <v>63</v>
      </c>
      <c r="F165" s="20" t="s">
        <v>64</v>
      </c>
      <c r="G165" s="20" t="s">
        <v>64</v>
      </c>
      <c r="H165" s="20" t="s">
        <v>1116</v>
      </c>
      <c r="I165" s="20"/>
      <c r="J165" s="20" t="s">
        <v>2755</v>
      </c>
      <c r="K165" s="20" t="s">
        <v>63</v>
      </c>
      <c r="L165" s="20" t="s">
        <v>64</v>
      </c>
      <c r="M165" s="20" t="s">
        <v>64</v>
      </c>
      <c r="N165" s="20" t="s">
        <v>1116</v>
      </c>
      <c r="O165" s="20" t="s">
        <v>879</v>
      </c>
      <c r="P165" s="20" t="s">
        <v>2755</v>
      </c>
      <c r="Q165" s="20" t="s">
        <v>215</v>
      </c>
      <c r="R165" s="20" t="s">
        <v>2756</v>
      </c>
      <c r="S165" s="20" t="s">
        <v>2757</v>
      </c>
      <c r="T165" s="20" t="s">
        <v>2758</v>
      </c>
      <c r="U165" s="20" t="s">
        <v>74</v>
      </c>
      <c r="V165" s="21" t="s">
        <v>2759</v>
      </c>
      <c r="W165" s="20" t="s">
        <v>2760</v>
      </c>
      <c r="X165" s="22" t="s">
        <v>2761</v>
      </c>
      <c r="Y165" s="22" t="s">
        <v>2762</v>
      </c>
      <c r="Z165" s="20"/>
      <c r="AA165" s="20"/>
      <c r="AB165" s="23"/>
      <c r="AC165" s="23" t="s">
        <v>2763</v>
      </c>
      <c r="AD165" s="23"/>
      <c r="AE165" s="23"/>
      <c r="AF165" s="23"/>
      <c r="AG165" s="23"/>
      <c r="AH165" s="20" t="s">
        <v>77</v>
      </c>
      <c r="AI165" s="20"/>
      <c r="AJ165" s="20" t="s">
        <v>158</v>
      </c>
      <c r="AK165" s="20"/>
      <c r="AL165" s="20"/>
      <c r="AM165" s="24"/>
      <c r="AN165" s="20">
        <v>6</v>
      </c>
      <c r="AO165" s="25" t="s">
        <v>159</v>
      </c>
      <c r="AP165" s="25"/>
      <c r="AQ165" s="19" t="s">
        <v>108</v>
      </c>
      <c r="AR165" s="19" t="s">
        <v>82</v>
      </c>
      <c r="AS165" s="20" t="s">
        <v>84</v>
      </c>
      <c r="AT165" s="20" t="s">
        <v>85</v>
      </c>
      <c r="AU165" s="20" t="s">
        <v>506</v>
      </c>
      <c r="AV165" s="20" t="s">
        <v>2764</v>
      </c>
      <c r="AW165" s="20" t="s">
        <v>2765</v>
      </c>
      <c r="AX165" s="20" t="s">
        <v>2766</v>
      </c>
      <c r="AY165" s="19">
        <v>43787</v>
      </c>
      <c r="AZ165" s="20">
        <v>161</v>
      </c>
      <c r="BA165" s="20"/>
      <c r="BB165" s="24" t="s">
        <v>2767</v>
      </c>
      <c r="BC165" s="20"/>
      <c r="BD165" s="20"/>
      <c r="BE165" s="20"/>
      <c r="BF165" s="20"/>
      <c r="BG165" s="20"/>
      <c r="BH165" s="4"/>
      <c r="BI165" s="4"/>
    </row>
    <row r="166" spans="1:61" ht="47.25" customHeight="1">
      <c r="A166" s="2"/>
      <c r="B166" s="20">
        <v>161</v>
      </c>
      <c r="C166" s="30" t="s">
        <v>2768</v>
      </c>
      <c r="D166" s="19" t="s">
        <v>2769</v>
      </c>
      <c r="E166" s="19" t="s">
        <v>63</v>
      </c>
      <c r="F166" s="20" t="s">
        <v>95</v>
      </c>
      <c r="G166" s="20" t="s">
        <v>95</v>
      </c>
      <c r="H166" s="20" t="s">
        <v>1835</v>
      </c>
      <c r="I166" s="20"/>
      <c r="J166" s="20" t="s">
        <v>2770</v>
      </c>
      <c r="K166" s="20" t="s">
        <v>63</v>
      </c>
      <c r="L166" s="20" t="s">
        <v>95</v>
      </c>
      <c r="M166" s="20" t="s">
        <v>95</v>
      </c>
      <c r="N166" s="20" t="s">
        <v>1835</v>
      </c>
      <c r="O166" s="20" t="s">
        <v>95</v>
      </c>
      <c r="P166" s="20" t="s">
        <v>2770</v>
      </c>
      <c r="Q166" s="20" t="s">
        <v>70</v>
      </c>
      <c r="R166" s="20" t="s">
        <v>2771</v>
      </c>
      <c r="S166" s="20" t="s">
        <v>2772</v>
      </c>
      <c r="T166" s="20" t="s">
        <v>2773</v>
      </c>
      <c r="U166" s="20" t="s">
        <v>74</v>
      </c>
      <c r="V166" s="21" t="s">
        <v>2774</v>
      </c>
      <c r="W166" s="20">
        <v>933752425</v>
      </c>
      <c r="X166" s="22" t="s">
        <v>2775</v>
      </c>
      <c r="Y166" s="22" t="s">
        <v>2776</v>
      </c>
      <c r="Z166" s="20"/>
      <c r="AA166" s="20"/>
      <c r="AB166" s="23"/>
      <c r="AC166" s="23" t="s">
        <v>2777</v>
      </c>
      <c r="AD166" s="23"/>
      <c r="AE166" s="23"/>
      <c r="AF166" s="23"/>
      <c r="AG166" s="23"/>
      <c r="AH166" s="20" t="s">
        <v>77</v>
      </c>
      <c r="AI166" s="20"/>
      <c r="AJ166" s="20" t="s">
        <v>158</v>
      </c>
      <c r="AK166" s="20"/>
      <c r="AL166" s="20"/>
      <c r="AM166" s="24"/>
      <c r="AN166" s="20">
        <v>3</v>
      </c>
      <c r="AO166" s="25" t="s">
        <v>159</v>
      </c>
      <c r="AP166" s="25"/>
      <c r="AQ166" s="19" t="s">
        <v>108</v>
      </c>
      <c r="AR166" s="20" t="s">
        <v>179</v>
      </c>
      <c r="AS166" s="20" t="s">
        <v>110</v>
      </c>
      <c r="AT166" s="20" t="s">
        <v>297</v>
      </c>
      <c r="AU166" s="20" t="s">
        <v>2778</v>
      </c>
      <c r="AV166" s="20" t="s">
        <v>2779</v>
      </c>
      <c r="AW166" s="20" t="s">
        <v>2780</v>
      </c>
      <c r="AX166" s="20" t="s">
        <v>2781</v>
      </c>
      <c r="AY166" s="19">
        <v>43787</v>
      </c>
      <c r="AZ166" s="20">
        <v>162</v>
      </c>
      <c r="BA166" s="20"/>
      <c r="BB166" s="24" t="s">
        <v>2782</v>
      </c>
      <c r="BC166" s="20"/>
      <c r="BD166" s="20"/>
      <c r="BE166" s="20"/>
      <c r="BF166" s="20"/>
      <c r="BG166" s="20"/>
      <c r="BH166" s="4"/>
      <c r="BI166" s="4"/>
    </row>
    <row r="167" spans="1:61" ht="47.25" customHeight="1">
      <c r="A167" s="2"/>
      <c r="B167" s="17">
        <v>162</v>
      </c>
      <c r="C167" s="30" t="s">
        <v>2783</v>
      </c>
      <c r="D167" s="19" t="s">
        <v>2784</v>
      </c>
      <c r="E167" s="20" t="s">
        <v>119</v>
      </c>
      <c r="F167" s="20" t="s">
        <v>120</v>
      </c>
      <c r="G167" s="20" t="s">
        <v>320</v>
      </c>
      <c r="H167" s="20" t="s">
        <v>2785</v>
      </c>
      <c r="I167" s="20"/>
      <c r="J167" s="20" t="s">
        <v>2786</v>
      </c>
      <c r="K167" s="20" t="s">
        <v>119</v>
      </c>
      <c r="L167" s="20" t="s">
        <v>120</v>
      </c>
      <c r="M167" s="20" t="s">
        <v>320</v>
      </c>
      <c r="N167" s="20" t="s">
        <v>2785</v>
      </c>
      <c r="O167" s="20"/>
      <c r="P167" s="20" t="s">
        <v>2787</v>
      </c>
      <c r="Q167" s="20" t="s">
        <v>123</v>
      </c>
      <c r="R167" s="20" t="s">
        <v>2788</v>
      </c>
      <c r="S167" s="20" t="s">
        <v>2789</v>
      </c>
      <c r="T167" s="20" t="s">
        <v>2790</v>
      </c>
      <c r="U167" s="20" t="s">
        <v>74</v>
      </c>
      <c r="V167" s="21" t="s">
        <v>2791</v>
      </c>
      <c r="W167" s="20">
        <v>949544422</v>
      </c>
      <c r="X167" s="22" t="s">
        <v>2792</v>
      </c>
      <c r="Y167" s="22" t="s">
        <v>2793</v>
      </c>
      <c r="Z167" s="20"/>
      <c r="AA167" s="20"/>
      <c r="AB167" s="23"/>
      <c r="AC167" s="23" t="s">
        <v>2794</v>
      </c>
      <c r="AD167" s="23"/>
      <c r="AE167" s="23"/>
      <c r="AF167" s="23"/>
      <c r="AG167" s="23"/>
      <c r="AH167" s="20" t="s">
        <v>77</v>
      </c>
      <c r="AI167" s="20"/>
      <c r="AJ167" s="20" t="s">
        <v>78</v>
      </c>
      <c r="AK167" s="20" t="s">
        <v>79</v>
      </c>
      <c r="AL167" s="20">
        <v>11016775</v>
      </c>
      <c r="AM167" s="24">
        <v>20605379185</v>
      </c>
      <c r="AN167" s="20">
        <v>3</v>
      </c>
      <c r="AO167" s="25" t="s">
        <v>80</v>
      </c>
      <c r="AP167" s="25" t="s">
        <v>81</v>
      </c>
      <c r="AQ167" s="20" t="s">
        <v>279</v>
      </c>
      <c r="AR167" s="20" t="s">
        <v>83</v>
      </c>
      <c r="AS167" s="20" t="s">
        <v>110</v>
      </c>
      <c r="AT167" s="20" t="s">
        <v>111</v>
      </c>
      <c r="AU167" s="20" t="s">
        <v>161</v>
      </c>
      <c r="AV167" s="20" t="s">
        <v>2795</v>
      </c>
      <c r="AW167" s="20" t="s">
        <v>2796</v>
      </c>
      <c r="AX167" s="20" t="s">
        <v>2797</v>
      </c>
      <c r="AY167" s="19">
        <v>43788</v>
      </c>
      <c r="AZ167" s="20">
        <v>163</v>
      </c>
      <c r="BA167" s="20" t="s">
        <v>1596</v>
      </c>
      <c r="BB167" s="24" t="s">
        <v>2798</v>
      </c>
      <c r="BC167" s="20" t="s">
        <v>2799</v>
      </c>
      <c r="BD167" s="20"/>
      <c r="BE167" s="20"/>
      <c r="BF167" s="20"/>
      <c r="BG167" s="20"/>
      <c r="BH167" s="4"/>
      <c r="BI167" s="4"/>
    </row>
    <row r="168" spans="1:61" ht="47.25" customHeight="1">
      <c r="A168" s="2"/>
      <c r="B168" s="20">
        <v>163</v>
      </c>
      <c r="C168" s="30" t="s">
        <v>2800</v>
      </c>
      <c r="D168" s="19" t="s">
        <v>2801</v>
      </c>
      <c r="E168" s="19" t="s">
        <v>63</v>
      </c>
      <c r="F168" s="20" t="s">
        <v>64</v>
      </c>
      <c r="G168" s="20" t="s">
        <v>64</v>
      </c>
      <c r="H168" s="20" t="s">
        <v>877</v>
      </c>
      <c r="I168" s="20"/>
      <c r="J168" s="20" t="s">
        <v>2802</v>
      </c>
      <c r="K168" s="20" t="s">
        <v>63</v>
      </c>
      <c r="L168" s="20" t="s">
        <v>64</v>
      </c>
      <c r="M168" s="20" t="s">
        <v>64</v>
      </c>
      <c r="N168" s="20" t="s">
        <v>877</v>
      </c>
      <c r="O168" s="20" t="s">
        <v>879</v>
      </c>
      <c r="P168" s="20" t="s">
        <v>2802</v>
      </c>
      <c r="Q168" s="20" t="s">
        <v>215</v>
      </c>
      <c r="R168" s="20" t="s">
        <v>2803</v>
      </c>
      <c r="S168" s="20" t="s">
        <v>2804</v>
      </c>
      <c r="T168" s="20" t="s">
        <v>2805</v>
      </c>
      <c r="U168" s="20" t="s">
        <v>74</v>
      </c>
      <c r="V168" s="21" t="s">
        <v>2806</v>
      </c>
      <c r="W168" s="20">
        <v>940412232</v>
      </c>
      <c r="X168" s="22" t="s">
        <v>2807</v>
      </c>
      <c r="Y168" s="22" t="s">
        <v>2808</v>
      </c>
      <c r="Z168" s="20"/>
      <c r="AA168" s="20"/>
      <c r="AB168" s="23"/>
      <c r="AC168" s="23" t="s">
        <v>2809</v>
      </c>
      <c r="AD168" s="23"/>
      <c r="AE168" s="23"/>
      <c r="AF168" s="23"/>
      <c r="AG168" s="23"/>
      <c r="AH168" s="20" t="s">
        <v>77</v>
      </c>
      <c r="AI168" s="20">
        <v>2017</v>
      </c>
      <c r="AJ168" s="20" t="s">
        <v>158</v>
      </c>
      <c r="AK168" s="20"/>
      <c r="AL168" s="20"/>
      <c r="AM168" s="24"/>
      <c r="AN168" s="20">
        <v>3</v>
      </c>
      <c r="AO168" s="25" t="s">
        <v>159</v>
      </c>
      <c r="AP168" s="25"/>
      <c r="AQ168" s="19" t="s">
        <v>108</v>
      </c>
      <c r="AR168" s="20" t="s">
        <v>279</v>
      </c>
      <c r="AS168" s="20" t="s">
        <v>110</v>
      </c>
      <c r="AT168" s="20" t="s">
        <v>298</v>
      </c>
      <c r="AU168" s="20" t="s">
        <v>161</v>
      </c>
      <c r="AV168" s="20" t="s">
        <v>2810</v>
      </c>
      <c r="AW168" s="20" t="s">
        <v>2811</v>
      </c>
      <c r="AX168" s="20" t="s">
        <v>2812</v>
      </c>
      <c r="AY168" s="19">
        <v>43787</v>
      </c>
      <c r="AZ168" s="20">
        <v>164</v>
      </c>
      <c r="BA168" s="20"/>
      <c r="BB168" s="24" t="s">
        <v>2813</v>
      </c>
      <c r="BC168" s="20"/>
      <c r="BD168" s="20"/>
      <c r="BE168" s="20"/>
      <c r="BF168" s="20"/>
      <c r="BG168" s="20"/>
      <c r="BH168" s="4"/>
      <c r="BI168" s="4"/>
    </row>
    <row r="169" spans="1:61" ht="47.25" customHeight="1">
      <c r="A169" s="2"/>
      <c r="B169" s="17">
        <v>164</v>
      </c>
      <c r="C169" s="30" t="s">
        <v>2814</v>
      </c>
      <c r="D169" s="19" t="s">
        <v>2815</v>
      </c>
      <c r="E169" s="20" t="s">
        <v>119</v>
      </c>
      <c r="F169" s="20" t="s">
        <v>144</v>
      </c>
      <c r="G169" s="20" t="s">
        <v>145</v>
      </c>
      <c r="H169" s="20" t="s">
        <v>145</v>
      </c>
      <c r="I169" s="20"/>
      <c r="J169" s="20" t="s">
        <v>2816</v>
      </c>
      <c r="K169" s="20" t="s">
        <v>119</v>
      </c>
      <c r="L169" s="20" t="s">
        <v>144</v>
      </c>
      <c r="M169" s="20" t="s">
        <v>145</v>
      </c>
      <c r="N169" s="20" t="s">
        <v>145</v>
      </c>
      <c r="O169" s="20"/>
      <c r="P169" s="20" t="s">
        <v>2817</v>
      </c>
      <c r="Q169" s="20" t="s">
        <v>123</v>
      </c>
      <c r="R169" s="20" t="s">
        <v>2818</v>
      </c>
      <c r="S169" s="20" t="s">
        <v>2819</v>
      </c>
      <c r="T169" s="20" t="s">
        <v>2820</v>
      </c>
      <c r="U169" s="20" t="s">
        <v>74</v>
      </c>
      <c r="V169" s="21" t="s">
        <v>2821</v>
      </c>
      <c r="W169" s="20">
        <v>949089414</v>
      </c>
      <c r="X169" s="22" t="s">
        <v>2822</v>
      </c>
      <c r="Y169" s="22" t="s">
        <v>2823</v>
      </c>
      <c r="Z169" s="20"/>
      <c r="AA169" s="20"/>
      <c r="AB169" s="23"/>
      <c r="AC169" s="23" t="s">
        <v>2824</v>
      </c>
      <c r="AD169" s="23"/>
      <c r="AE169" s="23"/>
      <c r="AF169" s="23"/>
      <c r="AG169" s="23"/>
      <c r="AH169" s="20" t="s">
        <v>77</v>
      </c>
      <c r="AI169" s="20">
        <v>2008</v>
      </c>
      <c r="AJ169" s="20" t="s">
        <v>78</v>
      </c>
      <c r="AK169" s="20" t="s">
        <v>79</v>
      </c>
      <c r="AL169" s="20">
        <v>11110902</v>
      </c>
      <c r="AM169" s="24">
        <v>20480753632</v>
      </c>
      <c r="AN169" s="20">
        <v>5</v>
      </c>
      <c r="AO169" s="25" t="s">
        <v>80</v>
      </c>
      <c r="AP169" s="25" t="s">
        <v>134</v>
      </c>
      <c r="AQ169" s="20" t="s">
        <v>279</v>
      </c>
      <c r="AR169" s="20" t="s">
        <v>179</v>
      </c>
      <c r="AS169" s="20" t="s">
        <v>110</v>
      </c>
      <c r="AT169" s="20" t="s">
        <v>111</v>
      </c>
      <c r="AU169" s="20" t="s">
        <v>161</v>
      </c>
      <c r="AV169" s="20" t="s">
        <v>2825</v>
      </c>
      <c r="AW169" s="20" t="s">
        <v>2826</v>
      </c>
      <c r="AX169" s="20" t="s">
        <v>2827</v>
      </c>
      <c r="AY169" s="19">
        <v>43787</v>
      </c>
      <c r="AZ169" s="20">
        <v>165</v>
      </c>
      <c r="BA169" s="20" t="s">
        <v>1596</v>
      </c>
      <c r="BB169" s="24" t="s">
        <v>2828</v>
      </c>
      <c r="BC169" s="20" t="s">
        <v>2829</v>
      </c>
      <c r="BD169" s="20"/>
      <c r="BE169" s="20"/>
      <c r="BF169" s="20"/>
      <c r="BG169" s="20"/>
      <c r="BH169" s="4"/>
      <c r="BI169" s="4"/>
    </row>
    <row r="170" spans="1:61" ht="47.25" customHeight="1">
      <c r="A170" s="2"/>
      <c r="B170" s="20">
        <v>165</v>
      </c>
      <c r="C170" s="30" t="s">
        <v>2830</v>
      </c>
      <c r="D170" s="19" t="s">
        <v>2831</v>
      </c>
      <c r="E170" s="20" t="s">
        <v>209</v>
      </c>
      <c r="F170" s="20" t="s">
        <v>2478</v>
      </c>
      <c r="G170" s="20" t="s">
        <v>2478</v>
      </c>
      <c r="H170" s="20" t="s">
        <v>2479</v>
      </c>
      <c r="I170" s="20"/>
      <c r="J170" s="20" t="s">
        <v>2832</v>
      </c>
      <c r="K170" s="20" t="s">
        <v>209</v>
      </c>
      <c r="L170" s="20" t="s">
        <v>2478</v>
      </c>
      <c r="M170" s="20" t="s">
        <v>2478</v>
      </c>
      <c r="N170" s="20" t="s">
        <v>2479</v>
      </c>
      <c r="O170" s="20"/>
      <c r="P170" s="20" t="s">
        <v>2832</v>
      </c>
      <c r="Q170" s="20" t="s">
        <v>215</v>
      </c>
      <c r="R170" s="20" t="s">
        <v>2833</v>
      </c>
      <c r="S170" s="20" t="s">
        <v>2834</v>
      </c>
      <c r="T170" s="20" t="s">
        <v>2835</v>
      </c>
      <c r="U170" s="20" t="s">
        <v>74</v>
      </c>
      <c r="V170" s="21" t="s">
        <v>2836</v>
      </c>
      <c r="W170" s="20" t="s">
        <v>2837</v>
      </c>
      <c r="X170" s="22" t="s">
        <v>2838</v>
      </c>
      <c r="Y170" s="22" t="s">
        <v>2839</v>
      </c>
      <c r="Z170" s="20" t="s">
        <v>2840</v>
      </c>
      <c r="AA170" s="20"/>
      <c r="AB170" s="23"/>
      <c r="AC170" s="23" t="s">
        <v>2841</v>
      </c>
      <c r="AD170" s="23"/>
      <c r="AE170" s="23"/>
      <c r="AF170" s="23"/>
      <c r="AG170" s="23"/>
      <c r="AH170" s="20" t="s">
        <v>77</v>
      </c>
      <c r="AI170" s="20">
        <v>2015</v>
      </c>
      <c r="AJ170" s="20" t="s">
        <v>78</v>
      </c>
      <c r="AK170" s="20" t="s">
        <v>79</v>
      </c>
      <c r="AL170" s="20">
        <v>11026776</v>
      </c>
      <c r="AM170" s="24">
        <v>20604678197</v>
      </c>
      <c r="AN170" s="20">
        <v>6</v>
      </c>
      <c r="AO170" s="25" t="s">
        <v>80</v>
      </c>
      <c r="AP170" s="25" t="s">
        <v>81</v>
      </c>
      <c r="AQ170" s="19" t="s">
        <v>108</v>
      </c>
      <c r="AR170" s="20" t="s">
        <v>279</v>
      </c>
      <c r="AS170" s="20" t="s">
        <v>84</v>
      </c>
      <c r="AT170" s="20" t="s">
        <v>85</v>
      </c>
      <c r="AU170" s="20" t="s">
        <v>135</v>
      </c>
      <c r="AV170" s="20" t="s">
        <v>2842</v>
      </c>
      <c r="AW170" s="20" t="s">
        <v>2843</v>
      </c>
      <c r="AX170" s="20" t="s">
        <v>2844</v>
      </c>
      <c r="AY170" s="19">
        <v>43787</v>
      </c>
      <c r="AZ170" s="20">
        <v>166</v>
      </c>
      <c r="BA170" s="20" t="s">
        <v>1596</v>
      </c>
      <c r="BB170" s="24" t="s">
        <v>2845</v>
      </c>
      <c r="BC170" s="20" t="s">
        <v>1562</v>
      </c>
      <c r="BD170" s="20"/>
      <c r="BE170" s="20"/>
      <c r="BF170" s="20"/>
      <c r="BG170" s="20"/>
      <c r="BH170" s="4"/>
      <c r="BI170" s="4"/>
    </row>
    <row r="171" spans="1:61" ht="47.25" customHeight="1">
      <c r="A171" s="2"/>
      <c r="B171" s="17">
        <v>166</v>
      </c>
      <c r="C171" s="30" t="s">
        <v>2846</v>
      </c>
      <c r="D171" s="19" t="s">
        <v>2847</v>
      </c>
      <c r="E171" s="19" t="s">
        <v>63</v>
      </c>
      <c r="F171" s="20" t="s">
        <v>64</v>
      </c>
      <c r="G171" s="20" t="s">
        <v>64</v>
      </c>
      <c r="H171" s="20" t="s">
        <v>233</v>
      </c>
      <c r="I171" s="20"/>
      <c r="J171" s="20" t="s">
        <v>2848</v>
      </c>
      <c r="K171" s="20" t="s">
        <v>63</v>
      </c>
      <c r="L171" s="20" t="s">
        <v>64</v>
      </c>
      <c r="M171" s="20" t="s">
        <v>64</v>
      </c>
      <c r="N171" s="20" t="s">
        <v>233</v>
      </c>
      <c r="O171" s="20" t="s">
        <v>189</v>
      </c>
      <c r="P171" s="20" t="s">
        <v>2849</v>
      </c>
      <c r="Q171" s="20" t="s">
        <v>70</v>
      </c>
      <c r="R171" s="20" t="s">
        <v>2850</v>
      </c>
      <c r="S171" s="20" t="s">
        <v>2851</v>
      </c>
      <c r="T171" s="20" t="s">
        <v>2852</v>
      </c>
      <c r="U171" s="20" t="s">
        <v>74</v>
      </c>
      <c r="V171" s="21" t="s">
        <v>2853</v>
      </c>
      <c r="W171" s="20" t="s">
        <v>2854</v>
      </c>
      <c r="X171" s="22" t="s">
        <v>2855</v>
      </c>
      <c r="Y171" s="22" t="s">
        <v>2856</v>
      </c>
      <c r="Z171" s="20" t="s">
        <v>2857</v>
      </c>
      <c r="AA171" s="20"/>
      <c r="AB171" s="23"/>
      <c r="AC171" s="23" t="s">
        <v>2858</v>
      </c>
      <c r="AD171" s="23"/>
      <c r="AE171" s="23"/>
      <c r="AF171" s="23"/>
      <c r="AG171" s="23"/>
      <c r="AH171" s="20" t="s">
        <v>77</v>
      </c>
      <c r="AI171" s="20"/>
      <c r="AJ171" s="20" t="s">
        <v>78</v>
      </c>
      <c r="AK171" s="20" t="s">
        <v>79</v>
      </c>
      <c r="AL171" s="20">
        <v>12227295</v>
      </c>
      <c r="AM171" s="24">
        <v>20603965401</v>
      </c>
      <c r="AN171" s="20">
        <v>5</v>
      </c>
      <c r="AO171" s="25" t="s">
        <v>80</v>
      </c>
      <c r="AP171" s="25" t="s">
        <v>81</v>
      </c>
      <c r="AQ171" s="19" t="s">
        <v>108</v>
      </c>
      <c r="AR171" s="20" t="s">
        <v>901</v>
      </c>
      <c r="AS171" s="20" t="s">
        <v>84</v>
      </c>
      <c r="AT171" s="20" t="s">
        <v>2859</v>
      </c>
      <c r="AU171" s="20"/>
      <c r="AV171" s="20" t="s">
        <v>2860</v>
      </c>
      <c r="AW171" s="20" t="s">
        <v>2861</v>
      </c>
      <c r="AX171" s="20" t="s">
        <v>2862</v>
      </c>
      <c r="AY171" s="19">
        <v>43787</v>
      </c>
      <c r="AZ171" s="20">
        <v>167</v>
      </c>
      <c r="BA171" s="20"/>
      <c r="BB171" s="24" t="s">
        <v>2863</v>
      </c>
      <c r="BC171" s="20" t="s">
        <v>2864</v>
      </c>
      <c r="BD171" s="20"/>
      <c r="BE171" s="20"/>
      <c r="BF171" s="20"/>
      <c r="BG171" s="20"/>
      <c r="BH171" s="4"/>
      <c r="BI171" s="4"/>
    </row>
    <row r="172" spans="1:61" ht="47.25" customHeight="1">
      <c r="A172" s="2"/>
      <c r="B172" s="20">
        <v>167</v>
      </c>
      <c r="C172" s="30" t="s">
        <v>2865</v>
      </c>
      <c r="D172" s="19" t="s">
        <v>2866</v>
      </c>
      <c r="E172" s="20" t="s">
        <v>168</v>
      </c>
      <c r="F172" s="20" t="s">
        <v>532</v>
      </c>
      <c r="G172" s="20" t="s">
        <v>532</v>
      </c>
      <c r="H172" s="20" t="s">
        <v>532</v>
      </c>
      <c r="I172" s="20"/>
      <c r="J172" s="20" t="s">
        <v>2867</v>
      </c>
      <c r="K172" s="20" t="s">
        <v>168</v>
      </c>
      <c r="L172" s="20" t="s">
        <v>532</v>
      </c>
      <c r="M172" s="20" t="s">
        <v>532</v>
      </c>
      <c r="N172" s="20" t="s">
        <v>532</v>
      </c>
      <c r="O172" s="20"/>
      <c r="P172" s="20" t="s">
        <v>2867</v>
      </c>
      <c r="Q172" s="20" t="s">
        <v>172</v>
      </c>
      <c r="R172" s="20" t="s">
        <v>2868</v>
      </c>
      <c r="S172" s="20" t="s">
        <v>2869</v>
      </c>
      <c r="T172" s="20" t="s">
        <v>2870</v>
      </c>
      <c r="U172" s="20" t="s">
        <v>74</v>
      </c>
      <c r="V172" s="21" t="s">
        <v>2871</v>
      </c>
      <c r="W172" s="20" t="s">
        <v>2872</v>
      </c>
      <c r="X172" s="22" t="s">
        <v>2873</v>
      </c>
      <c r="Y172" s="22" t="s">
        <v>2874</v>
      </c>
      <c r="Z172" s="20" t="s">
        <v>2872</v>
      </c>
      <c r="AA172" s="20"/>
      <c r="AB172" s="23" t="s">
        <v>2875</v>
      </c>
      <c r="AC172" s="23" t="s">
        <v>2876</v>
      </c>
      <c r="AD172" s="23"/>
      <c r="AE172" s="23"/>
      <c r="AF172" s="23"/>
      <c r="AG172" s="23"/>
      <c r="AH172" s="20" t="s">
        <v>77</v>
      </c>
      <c r="AI172" s="20"/>
      <c r="AJ172" s="20" t="s">
        <v>78</v>
      </c>
      <c r="AK172" s="20" t="s">
        <v>79</v>
      </c>
      <c r="AL172" s="20">
        <v>11122040</v>
      </c>
      <c r="AM172" s="24"/>
      <c r="AN172" s="20">
        <v>4</v>
      </c>
      <c r="AO172" s="25" t="s">
        <v>80</v>
      </c>
      <c r="AP172" s="25" t="s">
        <v>134</v>
      </c>
      <c r="AQ172" s="19" t="s">
        <v>108</v>
      </c>
      <c r="AR172" s="20" t="s">
        <v>279</v>
      </c>
      <c r="AS172" s="20" t="s">
        <v>84</v>
      </c>
      <c r="AT172" s="20" t="s">
        <v>111</v>
      </c>
      <c r="AU172" s="20" t="s">
        <v>506</v>
      </c>
      <c r="AV172" s="20" t="s">
        <v>2877</v>
      </c>
      <c r="AW172" s="20" t="s">
        <v>2878</v>
      </c>
      <c r="AX172" s="20" t="s">
        <v>2879</v>
      </c>
      <c r="AY172" s="19">
        <v>43787</v>
      </c>
      <c r="AZ172" s="20">
        <v>168</v>
      </c>
      <c r="BA172" s="20" t="s">
        <v>1596</v>
      </c>
      <c r="BB172" s="24" t="s">
        <v>2880</v>
      </c>
      <c r="BC172" s="20" t="s">
        <v>2881</v>
      </c>
      <c r="BD172" s="20"/>
      <c r="BE172" s="20"/>
      <c r="BF172" s="20"/>
      <c r="BG172" s="20"/>
      <c r="BH172" s="4"/>
      <c r="BI172" s="4"/>
    </row>
    <row r="173" spans="1:61" ht="47.25" customHeight="1">
      <c r="A173" s="2"/>
      <c r="B173" s="17">
        <v>168</v>
      </c>
      <c r="C173" s="30" t="s">
        <v>2882</v>
      </c>
      <c r="D173" s="19" t="s">
        <v>2883</v>
      </c>
      <c r="E173" s="19" t="s">
        <v>63</v>
      </c>
      <c r="F173" s="20" t="s">
        <v>64</v>
      </c>
      <c r="G173" s="20" t="s">
        <v>64</v>
      </c>
      <c r="H173" s="20" t="s">
        <v>270</v>
      </c>
      <c r="I173" s="20"/>
      <c r="J173" s="20" t="s">
        <v>2884</v>
      </c>
      <c r="K173" s="20" t="s">
        <v>63</v>
      </c>
      <c r="L173" s="20" t="s">
        <v>64</v>
      </c>
      <c r="M173" s="20" t="s">
        <v>64</v>
      </c>
      <c r="N173" s="20" t="s">
        <v>270</v>
      </c>
      <c r="O173" s="20" t="s">
        <v>272</v>
      </c>
      <c r="P173" s="20" t="s">
        <v>2885</v>
      </c>
      <c r="Q173" s="20" t="s">
        <v>273</v>
      </c>
      <c r="R173" s="20" t="s">
        <v>2886</v>
      </c>
      <c r="S173" s="20" t="s">
        <v>2887</v>
      </c>
      <c r="T173" s="20" t="s">
        <v>2888</v>
      </c>
      <c r="U173" s="20" t="s">
        <v>74</v>
      </c>
      <c r="V173" s="21" t="s">
        <v>2889</v>
      </c>
      <c r="W173" s="20" t="s">
        <v>2890</v>
      </c>
      <c r="X173" s="22" t="s">
        <v>2891</v>
      </c>
      <c r="Y173" s="27" t="s">
        <v>2892</v>
      </c>
      <c r="Z173" s="20" t="s">
        <v>2890</v>
      </c>
      <c r="AA173" s="20"/>
      <c r="AB173" s="23"/>
      <c r="AC173" s="23" t="s">
        <v>2893</v>
      </c>
      <c r="AD173" s="23"/>
      <c r="AE173" s="23"/>
      <c r="AF173" s="23"/>
      <c r="AG173" s="23"/>
      <c r="AH173" s="20" t="s">
        <v>77</v>
      </c>
      <c r="AI173" s="20"/>
      <c r="AJ173" s="20" t="s">
        <v>78</v>
      </c>
      <c r="AK173" s="20" t="s">
        <v>79</v>
      </c>
      <c r="AL173" s="20">
        <v>13174145</v>
      </c>
      <c r="AM173" s="24">
        <v>20600529111</v>
      </c>
      <c r="AN173" s="20">
        <v>3</v>
      </c>
      <c r="AO173" s="25" t="s">
        <v>80</v>
      </c>
      <c r="AP173" s="25" t="s">
        <v>81</v>
      </c>
      <c r="AQ173" s="20" t="s">
        <v>82</v>
      </c>
      <c r="AR173" s="20" t="s">
        <v>83</v>
      </c>
      <c r="AS173" s="20" t="s">
        <v>84</v>
      </c>
      <c r="AT173" s="20" t="s">
        <v>85</v>
      </c>
      <c r="AU173" s="20" t="s">
        <v>111</v>
      </c>
      <c r="AV173" s="20" t="s">
        <v>2894</v>
      </c>
      <c r="AW173" s="20" t="s">
        <v>2895</v>
      </c>
      <c r="AX173" s="20" t="s">
        <v>2896</v>
      </c>
      <c r="AY173" s="19">
        <v>43796</v>
      </c>
      <c r="AZ173" s="20">
        <v>169</v>
      </c>
      <c r="BA173" s="20" t="s">
        <v>1596</v>
      </c>
      <c r="BB173" s="24" t="s">
        <v>2897</v>
      </c>
      <c r="BC173" s="20" t="s">
        <v>2898</v>
      </c>
      <c r="BD173" s="20"/>
      <c r="BE173" s="20"/>
      <c r="BF173" s="20"/>
      <c r="BG173" s="20"/>
      <c r="BH173" s="4"/>
      <c r="BI173" s="4"/>
    </row>
    <row r="174" spans="1:61" ht="47.25" customHeight="1">
      <c r="A174" s="2"/>
      <c r="B174" s="20">
        <v>169</v>
      </c>
      <c r="C174" s="30" t="s">
        <v>2899</v>
      </c>
      <c r="D174" s="19" t="s">
        <v>2900</v>
      </c>
      <c r="E174" s="19" t="s">
        <v>63</v>
      </c>
      <c r="F174" s="20" t="s">
        <v>64</v>
      </c>
      <c r="G174" s="20" t="s">
        <v>64</v>
      </c>
      <c r="H174" s="20" t="s">
        <v>476</v>
      </c>
      <c r="I174" s="20"/>
      <c r="J174" s="20" t="s">
        <v>2901</v>
      </c>
      <c r="K174" s="20" t="s">
        <v>63</v>
      </c>
      <c r="L174" s="20" t="s">
        <v>64</v>
      </c>
      <c r="M174" s="20" t="s">
        <v>64</v>
      </c>
      <c r="N174" s="20" t="s">
        <v>476</v>
      </c>
      <c r="O174" s="20" t="s">
        <v>189</v>
      </c>
      <c r="P174" s="20" t="s">
        <v>2901</v>
      </c>
      <c r="Q174" s="20" t="s">
        <v>70</v>
      </c>
      <c r="R174" s="20" t="s">
        <v>2902</v>
      </c>
      <c r="S174" s="20" t="s">
        <v>2903</v>
      </c>
      <c r="T174" s="20" t="s">
        <v>2904</v>
      </c>
      <c r="U174" s="20" t="s">
        <v>74</v>
      </c>
      <c r="V174" s="21" t="s">
        <v>2905</v>
      </c>
      <c r="W174" s="20">
        <v>993318837</v>
      </c>
      <c r="X174" s="22" t="s">
        <v>2906</v>
      </c>
      <c r="Y174" s="27" t="s">
        <v>2907</v>
      </c>
      <c r="Z174" s="20">
        <v>993318837</v>
      </c>
      <c r="AA174" s="20">
        <v>958598723</v>
      </c>
      <c r="AB174" s="23" t="s">
        <v>2908</v>
      </c>
      <c r="AC174" s="23" t="s">
        <v>2909</v>
      </c>
      <c r="AD174" s="23"/>
      <c r="AE174" s="23"/>
      <c r="AF174" s="23" t="s">
        <v>2910</v>
      </c>
      <c r="AG174" s="23"/>
      <c r="AH174" s="20" t="s">
        <v>77</v>
      </c>
      <c r="AI174" s="20">
        <v>2006</v>
      </c>
      <c r="AJ174" s="20" t="s">
        <v>78</v>
      </c>
      <c r="AK174" s="20" t="s">
        <v>79</v>
      </c>
      <c r="AL174" s="20">
        <v>13072269</v>
      </c>
      <c r="AM174" s="24">
        <v>20554198415</v>
      </c>
      <c r="AN174" s="20">
        <v>7</v>
      </c>
      <c r="AO174" s="25" t="s">
        <v>80</v>
      </c>
      <c r="AP174" s="25" t="s">
        <v>81</v>
      </c>
      <c r="AQ174" s="19" t="s">
        <v>108</v>
      </c>
      <c r="AR174" s="19" t="s">
        <v>82</v>
      </c>
      <c r="AS174" s="20" t="s">
        <v>110</v>
      </c>
      <c r="AT174" s="20"/>
      <c r="AU174" s="20"/>
      <c r="AV174" s="20" t="s">
        <v>2911</v>
      </c>
      <c r="AW174" s="20" t="s">
        <v>2912</v>
      </c>
      <c r="AX174" s="20" t="s">
        <v>2913</v>
      </c>
      <c r="AY174" s="19">
        <v>43816</v>
      </c>
      <c r="AZ174" s="20">
        <v>170</v>
      </c>
      <c r="BA174" s="20" t="s">
        <v>1596</v>
      </c>
      <c r="BB174" s="24" t="s">
        <v>2914</v>
      </c>
      <c r="BC174" s="20" t="s">
        <v>2915</v>
      </c>
      <c r="BD174" s="20"/>
      <c r="BE174" s="20"/>
      <c r="BF174" s="20"/>
      <c r="BG174" s="20"/>
      <c r="BH174" s="4"/>
      <c r="BI174" s="4"/>
    </row>
    <row r="175" spans="1:61" ht="47.25" customHeight="1">
      <c r="A175" s="2"/>
      <c r="B175" s="17">
        <v>170</v>
      </c>
      <c r="C175" s="30" t="s">
        <v>2916</v>
      </c>
      <c r="D175" s="19" t="s">
        <v>2917</v>
      </c>
      <c r="E175" s="19" t="s">
        <v>63</v>
      </c>
      <c r="F175" s="20" t="s">
        <v>64</v>
      </c>
      <c r="G175" s="20" t="s">
        <v>64</v>
      </c>
      <c r="H175" s="20" t="s">
        <v>496</v>
      </c>
      <c r="I175" s="20"/>
      <c r="J175" s="20" t="s">
        <v>2918</v>
      </c>
      <c r="K175" s="20" t="s">
        <v>63</v>
      </c>
      <c r="L175" s="20" t="s">
        <v>64</v>
      </c>
      <c r="M175" s="20" t="s">
        <v>64</v>
      </c>
      <c r="N175" s="20" t="s">
        <v>496</v>
      </c>
      <c r="O175" s="20" t="s">
        <v>189</v>
      </c>
      <c r="P175" s="20" t="s">
        <v>2919</v>
      </c>
      <c r="Q175" s="20" t="s">
        <v>70</v>
      </c>
      <c r="R175" s="20" t="s">
        <v>2920</v>
      </c>
      <c r="S175" s="20" t="s">
        <v>1268</v>
      </c>
      <c r="T175" s="20" t="s">
        <v>2921</v>
      </c>
      <c r="U175" s="20" t="s">
        <v>74</v>
      </c>
      <c r="V175" s="21" t="s">
        <v>2922</v>
      </c>
      <c r="W175" s="20">
        <v>980885359</v>
      </c>
      <c r="X175" s="27" t="s">
        <v>2923</v>
      </c>
      <c r="Y175" s="27" t="s">
        <v>2924</v>
      </c>
      <c r="Z175" s="20" t="s">
        <v>2925</v>
      </c>
      <c r="AA175" s="20" t="s">
        <v>2926</v>
      </c>
      <c r="AB175" s="23" t="s">
        <v>2927</v>
      </c>
      <c r="AC175" s="23" t="s">
        <v>2928</v>
      </c>
      <c r="AD175" s="23"/>
      <c r="AE175" s="23"/>
      <c r="AF175" s="23"/>
      <c r="AG175" s="23"/>
      <c r="AH175" s="20" t="s">
        <v>77</v>
      </c>
      <c r="AI175" s="20">
        <v>2015</v>
      </c>
      <c r="AJ175" s="20" t="s">
        <v>78</v>
      </c>
      <c r="AK175" s="20" t="s">
        <v>79</v>
      </c>
      <c r="AL175" s="20">
        <v>13861837</v>
      </c>
      <c r="AM175" s="24">
        <v>20602211844</v>
      </c>
      <c r="AN175" s="20">
        <v>3</v>
      </c>
      <c r="AO175" s="25" t="s">
        <v>80</v>
      </c>
      <c r="AP175" s="25" t="s">
        <v>81</v>
      </c>
      <c r="AQ175" s="20" t="s">
        <v>901</v>
      </c>
      <c r="AR175" s="20" t="s">
        <v>83</v>
      </c>
      <c r="AS175" s="20" t="s">
        <v>84</v>
      </c>
      <c r="AT175" s="20" t="s">
        <v>297</v>
      </c>
      <c r="AU175" s="20" t="s">
        <v>330</v>
      </c>
      <c r="AV175" s="20" t="s">
        <v>2929</v>
      </c>
      <c r="AW175" s="20" t="s">
        <v>2930</v>
      </c>
      <c r="AX175" s="20" t="s">
        <v>2931</v>
      </c>
      <c r="AY175" s="19">
        <v>43816</v>
      </c>
      <c r="AZ175" s="20">
        <v>171</v>
      </c>
      <c r="BA175" s="20"/>
      <c r="BB175" s="24" t="s">
        <v>2932</v>
      </c>
      <c r="BC175" s="20" t="s">
        <v>2933</v>
      </c>
      <c r="BD175" s="20" t="s">
        <v>2934</v>
      </c>
      <c r="BE175" s="20"/>
      <c r="BF175" s="20"/>
      <c r="BG175" s="20"/>
      <c r="BH175" s="4"/>
      <c r="BI175" s="4"/>
    </row>
    <row r="176" spans="1:61" ht="47.25" customHeight="1">
      <c r="A176" s="2"/>
      <c r="B176" s="20">
        <v>171</v>
      </c>
      <c r="C176" s="30" t="s">
        <v>2935</v>
      </c>
      <c r="D176" s="19" t="s">
        <v>2936</v>
      </c>
      <c r="E176" s="20" t="s">
        <v>168</v>
      </c>
      <c r="F176" s="20" t="s">
        <v>169</v>
      </c>
      <c r="G176" s="20" t="s">
        <v>169</v>
      </c>
      <c r="H176" s="20" t="s">
        <v>2677</v>
      </c>
      <c r="I176" s="20"/>
      <c r="J176" s="20" t="s">
        <v>2937</v>
      </c>
      <c r="K176" s="20" t="s">
        <v>168</v>
      </c>
      <c r="L176" s="20" t="s">
        <v>169</v>
      </c>
      <c r="M176" s="20" t="s">
        <v>169</v>
      </c>
      <c r="N176" s="20" t="s">
        <v>2677</v>
      </c>
      <c r="O176" s="20"/>
      <c r="P176" s="20" t="s">
        <v>2937</v>
      </c>
      <c r="Q176" s="20" t="s">
        <v>172</v>
      </c>
      <c r="R176" s="20" t="s">
        <v>2938</v>
      </c>
      <c r="S176" s="20" t="s">
        <v>2939</v>
      </c>
      <c r="T176" s="20" t="s">
        <v>2940</v>
      </c>
      <c r="U176" s="20" t="s">
        <v>74</v>
      </c>
      <c r="V176" s="21" t="s">
        <v>2941</v>
      </c>
      <c r="W176" s="20" t="s">
        <v>2942</v>
      </c>
      <c r="X176" s="22" t="s">
        <v>2943</v>
      </c>
      <c r="Y176" s="22" t="s">
        <v>2944</v>
      </c>
      <c r="Z176" s="20" t="s">
        <v>2945</v>
      </c>
      <c r="AA176" s="20"/>
      <c r="AB176" s="23" t="s">
        <v>2946</v>
      </c>
      <c r="AC176" s="23" t="s">
        <v>2947</v>
      </c>
      <c r="AD176" s="23" t="s">
        <v>2948</v>
      </c>
      <c r="AE176" s="23"/>
      <c r="AF176" s="23"/>
      <c r="AG176" s="23"/>
      <c r="AH176" s="20" t="s">
        <v>77</v>
      </c>
      <c r="AI176" s="20">
        <v>2004</v>
      </c>
      <c r="AJ176" s="20" t="s">
        <v>78</v>
      </c>
      <c r="AK176" s="20" t="s">
        <v>79</v>
      </c>
      <c r="AL176" s="20">
        <v>11126767</v>
      </c>
      <c r="AM176" s="24">
        <v>20455009007</v>
      </c>
      <c r="AN176" s="20">
        <v>3</v>
      </c>
      <c r="AO176" s="25" t="s">
        <v>80</v>
      </c>
      <c r="AP176" s="25" t="s">
        <v>81</v>
      </c>
      <c r="AQ176" s="19" t="s">
        <v>108</v>
      </c>
      <c r="AR176" s="20" t="s">
        <v>83</v>
      </c>
      <c r="AS176" s="20" t="s">
        <v>85</v>
      </c>
      <c r="AT176" s="20" t="s">
        <v>298</v>
      </c>
      <c r="AU176" s="20" t="s">
        <v>2949</v>
      </c>
      <c r="AV176" s="20" t="s">
        <v>2950</v>
      </c>
      <c r="AW176" s="20" t="s">
        <v>2951</v>
      </c>
      <c r="AX176" s="20" t="s">
        <v>2952</v>
      </c>
      <c r="AY176" s="19">
        <v>43816</v>
      </c>
      <c r="AZ176" s="20">
        <v>172</v>
      </c>
      <c r="BA176" s="20"/>
      <c r="BB176" s="24" t="s">
        <v>2953</v>
      </c>
      <c r="BC176" s="20" t="s">
        <v>2256</v>
      </c>
      <c r="BD176" s="20"/>
      <c r="BE176" s="20"/>
      <c r="BF176" s="20"/>
      <c r="BG176" s="20"/>
      <c r="BH176" s="4"/>
      <c r="BI176" s="4"/>
    </row>
    <row r="177" spans="1:61" ht="47.25" customHeight="1">
      <c r="A177" s="2"/>
      <c r="B177" s="17">
        <v>172</v>
      </c>
      <c r="C177" s="30" t="s">
        <v>2954</v>
      </c>
      <c r="D177" s="19" t="s">
        <v>2955</v>
      </c>
      <c r="E177" s="19" t="s">
        <v>63</v>
      </c>
      <c r="F177" s="20" t="s">
        <v>95</v>
      </c>
      <c r="G177" s="20" t="s">
        <v>95</v>
      </c>
      <c r="H177" s="20" t="s">
        <v>99</v>
      </c>
      <c r="I177" s="20"/>
      <c r="J177" s="20" t="s">
        <v>2956</v>
      </c>
      <c r="K177" s="20" t="s">
        <v>63</v>
      </c>
      <c r="L177" s="20" t="s">
        <v>95</v>
      </c>
      <c r="M177" s="20" t="s">
        <v>95</v>
      </c>
      <c r="N177" s="20" t="s">
        <v>99</v>
      </c>
      <c r="O177" s="20" t="s">
        <v>95</v>
      </c>
      <c r="P177" s="20" t="s">
        <v>2956</v>
      </c>
      <c r="Q177" s="20" t="s">
        <v>70</v>
      </c>
      <c r="R177" s="20" t="s">
        <v>2957</v>
      </c>
      <c r="S177" s="20" t="s">
        <v>2958</v>
      </c>
      <c r="T177" s="20" t="s">
        <v>2959</v>
      </c>
      <c r="U177" s="20" t="s">
        <v>74</v>
      </c>
      <c r="V177" s="21" t="s">
        <v>2960</v>
      </c>
      <c r="W177" s="20" t="s">
        <v>2961</v>
      </c>
      <c r="X177" s="22" t="s">
        <v>2962</v>
      </c>
      <c r="Y177" s="27" t="s">
        <v>2963</v>
      </c>
      <c r="Z177" s="20" t="s">
        <v>2964</v>
      </c>
      <c r="AA177" s="20" t="s">
        <v>2965</v>
      </c>
      <c r="AB177" s="23"/>
      <c r="AC177" s="23" t="s">
        <v>2966</v>
      </c>
      <c r="AD177" s="23"/>
      <c r="AE177" s="23"/>
      <c r="AF177" s="23"/>
      <c r="AG177" s="23"/>
      <c r="AH177" s="20" t="s">
        <v>77</v>
      </c>
      <c r="AI177" s="20">
        <v>2011</v>
      </c>
      <c r="AJ177" s="20" t="s">
        <v>78</v>
      </c>
      <c r="AK177" s="20" t="s">
        <v>79</v>
      </c>
      <c r="AL177" s="20">
        <v>70386082</v>
      </c>
      <c r="AM177" s="24">
        <v>20545744440</v>
      </c>
      <c r="AN177" s="20">
        <v>3</v>
      </c>
      <c r="AO177" s="25" t="s">
        <v>80</v>
      </c>
      <c r="AP177" s="25" t="s">
        <v>134</v>
      </c>
      <c r="AQ177" s="20" t="s">
        <v>82</v>
      </c>
      <c r="AR177" s="20" t="s">
        <v>279</v>
      </c>
      <c r="AS177" s="20" t="s">
        <v>84</v>
      </c>
      <c r="AT177" s="20" t="s">
        <v>298</v>
      </c>
      <c r="AU177" s="20" t="s">
        <v>506</v>
      </c>
      <c r="AV177" s="20" t="s">
        <v>2967</v>
      </c>
      <c r="AW177" s="20" t="s">
        <v>2968</v>
      </c>
      <c r="AX177" s="20" t="s">
        <v>2969</v>
      </c>
      <c r="AY177" s="19">
        <v>43816</v>
      </c>
      <c r="AZ177" s="20">
        <v>173</v>
      </c>
      <c r="BA177" s="20" t="s">
        <v>1596</v>
      </c>
      <c r="BB177" s="24" t="s">
        <v>2970</v>
      </c>
      <c r="BC177" s="20" t="s">
        <v>2971</v>
      </c>
      <c r="BD177" s="20"/>
      <c r="BE177" s="20"/>
      <c r="BF177" s="20"/>
      <c r="BG177" s="20"/>
      <c r="BH177" s="4"/>
      <c r="BI177" s="4"/>
    </row>
    <row r="178" spans="1:61" ht="47.25" customHeight="1">
      <c r="A178" s="2"/>
      <c r="B178" s="20">
        <v>173</v>
      </c>
      <c r="C178" s="30" t="s">
        <v>2972</v>
      </c>
      <c r="D178" s="19" t="s">
        <v>2973</v>
      </c>
      <c r="E178" s="20" t="s">
        <v>119</v>
      </c>
      <c r="F178" s="20" t="s">
        <v>120</v>
      </c>
      <c r="G178" s="20" t="s">
        <v>320</v>
      </c>
      <c r="H178" s="20" t="s">
        <v>320</v>
      </c>
      <c r="I178" s="20"/>
      <c r="J178" s="20" t="s">
        <v>2974</v>
      </c>
      <c r="K178" s="20" t="s">
        <v>119</v>
      </c>
      <c r="L178" s="20" t="s">
        <v>120</v>
      </c>
      <c r="M178" s="20" t="s">
        <v>2785</v>
      </c>
      <c r="N178" s="20" t="s">
        <v>2975</v>
      </c>
      <c r="O178" s="20"/>
      <c r="P178" s="20" t="s">
        <v>2976</v>
      </c>
      <c r="Q178" s="20" t="s">
        <v>123</v>
      </c>
      <c r="R178" s="20" t="s">
        <v>2977</v>
      </c>
      <c r="S178" s="20" t="s">
        <v>2978</v>
      </c>
      <c r="T178" s="20" t="s">
        <v>2979</v>
      </c>
      <c r="U178" s="20" t="s">
        <v>74</v>
      </c>
      <c r="V178" s="21" t="s">
        <v>2980</v>
      </c>
      <c r="W178" s="20" t="s">
        <v>2981</v>
      </c>
      <c r="X178" s="22" t="s">
        <v>2982</v>
      </c>
      <c r="Y178" s="27" t="s">
        <v>2983</v>
      </c>
      <c r="Z178" s="20" t="s">
        <v>2981</v>
      </c>
      <c r="AA178" s="20"/>
      <c r="AB178" s="23"/>
      <c r="AC178" s="23" t="s">
        <v>2984</v>
      </c>
      <c r="AD178" s="23"/>
      <c r="AE178" s="23"/>
      <c r="AF178" s="23"/>
      <c r="AG178" s="23"/>
      <c r="AH178" s="20" t="s">
        <v>77</v>
      </c>
      <c r="AI178" s="20">
        <v>2016</v>
      </c>
      <c r="AJ178" s="20" t="s">
        <v>158</v>
      </c>
      <c r="AK178" s="20"/>
      <c r="AL178" s="20"/>
      <c r="AM178" s="24"/>
      <c r="AN178" s="20">
        <v>5</v>
      </c>
      <c r="AO178" s="25" t="s">
        <v>159</v>
      </c>
      <c r="AP178" s="25"/>
      <c r="AQ178" s="20" t="s">
        <v>279</v>
      </c>
      <c r="AR178" s="19" t="s">
        <v>160</v>
      </c>
      <c r="AS178" s="20" t="s">
        <v>110</v>
      </c>
      <c r="AT178" s="20" t="s">
        <v>111</v>
      </c>
      <c r="AU178" s="20" t="s">
        <v>161</v>
      </c>
      <c r="AV178" s="20" t="s">
        <v>2985</v>
      </c>
      <c r="AW178" s="20" t="s">
        <v>2986</v>
      </c>
      <c r="AX178" s="20" t="s">
        <v>2987</v>
      </c>
      <c r="AY178" s="19">
        <v>43816</v>
      </c>
      <c r="AZ178" s="20">
        <v>174</v>
      </c>
      <c r="BA178" s="20" t="s">
        <v>1596</v>
      </c>
      <c r="BB178" s="24" t="s">
        <v>2988</v>
      </c>
      <c r="BC178" s="20"/>
      <c r="BD178" s="20"/>
      <c r="BE178" s="20"/>
      <c r="BF178" s="20"/>
      <c r="BG178" s="20"/>
      <c r="BH178" s="4"/>
      <c r="BI178" s="4"/>
    </row>
    <row r="179" spans="1:61" ht="47.25" customHeight="1">
      <c r="A179" s="2"/>
      <c r="B179" s="17">
        <v>174</v>
      </c>
      <c r="C179" s="30" t="s">
        <v>2989</v>
      </c>
      <c r="D179" s="19" t="s">
        <v>2990</v>
      </c>
      <c r="E179" s="20" t="s">
        <v>209</v>
      </c>
      <c r="F179" s="20" t="s">
        <v>1302</v>
      </c>
      <c r="G179" s="20" t="s">
        <v>1303</v>
      </c>
      <c r="H179" s="20" t="s">
        <v>1302</v>
      </c>
      <c r="I179" s="20"/>
      <c r="J179" s="20" t="s">
        <v>2991</v>
      </c>
      <c r="K179" s="20" t="s">
        <v>209</v>
      </c>
      <c r="L179" s="20" t="s">
        <v>1302</v>
      </c>
      <c r="M179" s="20" t="s">
        <v>1303</v>
      </c>
      <c r="N179" s="20" t="s">
        <v>1302</v>
      </c>
      <c r="O179" s="20"/>
      <c r="P179" s="20" t="s">
        <v>2991</v>
      </c>
      <c r="Q179" s="20" t="s">
        <v>215</v>
      </c>
      <c r="R179" s="20" t="s">
        <v>2992</v>
      </c>
      <c r="S179" s="20" t="s">
        <v>2449</v>
      </c>
      <c r="T179" s="20" t="s">
        <v>2993</v>
      </c>
      <c r="U179" s="20" t="s">
        <v>74</v>
      </c>
      <c r="V179" s="21" t="s">
        <v>2994</v>
      </c>
      <c r="W179" s="20">
        <v>956695466</v>
      </c>
      <c r="X179" s="22" t="s">
        <v>2995</v>
      </c>
      <c r="Y179" s="27" t="s">
        <v>2996</v>
      </c>
      <c r="Z179" s="20">
        <v>956695466</v>
      </c>
      <c r="AA179" s="20"/>
      <c r="AB179" s="23"/>
      <c r="AC179" s="23" t="s">
        <v>2997</v>
      </c>
      <c r="AD179" s="23"/>
      <c r="AE179" s="23"/>
      <c r="AF179" s="23"/>
      <c r="AG179" s="23"/>
      <c r="AH179" s="20" t="s">
        <v>77</v>
      </c>
      <c r="AI179" s="20">
        <v>2017</v>
      </c>
      <c r="AJ179" s="20" t="s">
        <v>78</v>
      </c>
      <c r="AK179" s="20" t="s">
        <v>79</v>
      </c>
      <c r="AL179" s="20">
        <v>11149526</v>
      </c>
      <c r="AM179" s="24">
        <v>20604948259</v>
      </c>
      <c r="AN179" s="20">
        <v>3</v>
      </c>
      <c r="AO179" s="25" t="s">
        <v>80</v>
      </c>
      <c r="AP179" s="25" t="s">
        <v>81</v>
      </c>
      <c r="AQ179" s="20" t="s">
        <v>109</v>
      </c>
      <c r="AR179" s="20" t="s">
        <v>279</v>
      </c>
      <c r="AS179" s="20" t="s">
        <v>297</v>
      </c>
      <c r="AT179" s="20"/>
      <c r="AU179" s="20"/>
      <c r="AV179" s="20" t="s">
        <v>2998</v>
      </c>
      <c r="AW179" s="20" t="s">
        <v>2999</v>
      </c>
      <c r="AX179" s="20" t="s">
        <v>3000</v>
      </c>
      <c r="AY179" s="19">
        <v>43816</v>
      </c>
      <c r="AZ179" s="20">
        <v>175</v>
      </c>
      <c r="BA179" s="20" t="s">
        <v>1596</v>
      </c>
      <c r="BB179" s="24" t="s">
        <v>3001</v>
      </c>
      <c r="BC179" s="20" t="s">
        <v>3002</v>
      </c>
      <c r="BD179" s="20"/>
      <c r="BE179" s="20"/>
      <c r="BF179" s="20"/>
      <c r="BG179" s="20"/>
      <c r="BH179" s="4"/>
      <c r="BI179" s="4"/>
    </row>
    <row r="180" spans="1:61" ht="47.25" customHeight="1">
      <c r="A180" s="2"/>
      <c r="B180" s="20">
        <v>175</v>
      </c>
      <c r="C180" s="30" t="s">
        <v>3003</v>
      </c>
      <c r="D180" s="19" t="s">
        <v>3004</v>
      </c>
      <c r="E180" s="20" t="s">
        <v>119</v>
      </c>
      <c r="F180" s="20" t="s">
        <v>144</v>
      </c>
      <c r="G180" s="20" t="s">
        <v>145</v>
      </c>
      <c r="H180" s="20" t="s">
        <v>3005</v>
      </c>
      <c r="I180" s="20"/>
      <c r="J180" s="20" t="s">
        <v>3006</v>
      </c>
      <c r="K180" s="20" t="s">
        <v>119</v>
      </c>
      <c r="L180" s="20" t="s">
        <v>144</v>
      </c>
      <c r="M180" s="20" t="s">
        <v>145</v>
      </c>
      <c r="N180" s="20" t="s">
        <v>145</v>
      </c>
      <c r="O180" s="20"/>
      <c r="P180" s="20" t="s">
        <v>3007</v>
      </c>
      <c r="Q180" s="20" t="s">
        <v>123</v>
      </c>
      <c r="R180" s="20" t="s">
        <v>3008</v>
      </c>
      <c r="S180" s="20" t="s">
        <v>3009</v>
      </c>
      <c r="T180" s="20" t="s">
        <v>3010</v>
      </c>
      <c r="U180" s="20" t="s">
        <v>74</v>
      </c>
      <c r="V180" s="21" t="s">
        <v>3011</v>
      </c>
      <c r="W180" s="20" t="s">
        <v>3012</v>
      </c>
      <c r="X180" s="22" t="s">
        <v>3013</v>
      </c>
      <c r="Y180" s="27" t="s">
        <v>3014</v>
      </c>
      <c r="Z180" s="20" t="s">
        <v>3012</v>
      </c>
      <c r="AA180" s="20"/>
      <c r="AB180" s="23"/>
      <c r="AC180" s="23" t="s">
        <v>3015</v>
      </c>
      <c r="AD180" s="23"/>
      <c r="AE180" s="23"/>
      <c r="AF180" s="23"/>
      <c r="AG180" s="23"/>
      <c r="AH180" s="20" t="s">
        <v>77</v>
      </c>
      <c r="AI180" s="20">
        <v>2014</v>
      </c>
      <c r="AJ180" s="20" t="s">
        <v>158</v>
      </c>
      <c r="AK180" s="20"/>
      <c r="AL180" s="20"/>
      <c r="AM180" s="24"/>
      <c r="AN180" s="20">
        <v>3</v>
      </c>
      <c r="AO180" s="25" t="s">
        <v>159</v>
      </c>
      <c r="AP180" s="25"/>
      <c r="AQ180" s="20" t="s">
        <v>82</v>
      </c>
      <c r="AR180" s="20" t="s">
        <v>83</v>
      </c>
      <c r="AS180" s="20" t="s">
        <v>110</v>
      </c>
      <c r="AT180" s="20" t="s">
        <v>161</v>
      </c>
      <c r="AU180" s="20" t="s">
        <v>3016</v>
      </c>
      <c r="AV180" s="20" t="s">
        <v>3017</v>
      </c>
      <c r="AW180" s="20" t="s">
        <v>3018</v>
      </c>
      <c r="AX180" s="20" t="s">
        <v>3019</v>
      </c>
      <c r="AY180" s="19">
        <v>43816</v>
      </c>
      <c r="AZ180" s="20">
        <v>176</v>
      </c>
      <c r="BA180" s="20" t="s">
        <v>1596</v>
      </c>
      <c r="BB180" s="24" t="s">
        <v>3020</v>
      </c>
      <c r="BC180" s="20"/>
      <c r="BD180" s="20"/>
      <c r="BE180" s="20"/>
      <c r="BF180" s="20"/>
      <c r="BG180" s="20"/>
      <c r="BH180" s="4"/>
      <c r="BI180" s="4"/>
    </row>
    <row r="181" spans="1:61" ht="47.25" customHeight="1">
      <c r="A181" s="2"/>
      <c r="B181" s="17">
        <v>176</v>
      </c>
      <c r="C181" s="30" t="s">
        <v>3021</v>
      </c>
      <c r="D181" s="19" t="s">
        <v>3022</v>
      </c>
      <c r="E181" s="20" t="s">
        <v>168</v>
      </c>
      <c r="F181" s="20" t="s">
        <v>2033</v>
      </c>
      <c r="G181" s="20" t="s">
        <v>2033</v>
      </c>
      <c r="H181" s="20" t="s">
        <v>3023</v>
      </c>
      <c r="I181" s="20"/>
      <c r="J181" s="20" t="s">
        <v>3024</v>
      </c>
      <c r="K181" s="20" t="s">
        <v>168</v>
      </c>
      <c r="L181" s="20" t="s">
        <v>2033</v>
      </c>
      <c r="M181" s="20" t="s">
        <v>2033</v>
      </c>
      <c r="N181" s="20" t="s">
        <v>3025</v>
      </c>
      <c r="O181" s="20"/>
      <c r="P181" s="20" t="s">
        <v>3026</v>
      </c>
      <c r="Q181" s="20" t="s">
        <v>172</v>
      </c>
      <c r="R181" s="20" t="s">
        <v>3027</v>
      </c>
      <c r="S181" s="20" t="s">
        <v>3028</v>
      </c>
      <c r="T181" s="20" t="s">
        <v>121</v>
      </c>
      <c r="U181" s="20" t="s">
        <v>74</v>
      </c>
      <c r="V181" s="21" t="s">
        <v>3029</v>
      </c>
      <c r="W181" s="20">
        <v>981597340</v>
      </c>
      <c r="X181" s="22" t="s">
        <v>3030</v>
      </c>
      <c r="Y181" s="22" t="s">
        <v>3031</v>
      </c>
      <c r="Z181" s="20">
        <v>981597340</v>
      </c>
      <c r="AA181" s="20"/>
      <c r="AB181" s="23"/>
      <c r="AC181" s="23" t="s">
        <v>3032</v>
      </c>
      <c r="AD181" s="23"/>
      <c r="AE181" s="23"/>
      <c r="AF181" s="23"/>
      <c r="AG181" s="23"/>
      <c r="AH181" s="20" t="s">
        <v>77</v>
      </c>
      <c r="AI181" s="20">
        <v>2008</v>
      </c>
      <c r="AJ181" s="20" t="s">
        <v>78</v>
      </c>
      <c r="AK181" s="20" t="s">
        <v>79</v>
      </c>
      <c r="AL181" s="20">
        <v>11126289</v>
      </c>
      <c r="AM181" s="24">
        <v>20600293894</v>
      </c>
      <c r="AN181" s="20">
        <v>4</v>
      </c>
      <c r="AO181" s="25" t="s">
        <v>80</v>
      </c>
      <c r="AP181" s="25" t="s">
        <v>134</v>
      </c>
      <c r="AQ181" s="19" t="s">
        <v>108</v>
      </c>
      <c r="AR181" s="20" t="s">
        <v>279</v>
      </c>
      <c r="AS181" s="20" t="s">
        <v>135</v>
      </c>
      <c r="AT181" s="20"/>
      <c r="AU181" s="20"/>
      <c r="AV181" s="20" t="s">
        <v>3033</v>
      </c>
      <c r="AW181" s="20" t="s">
        <v>3034</v>
      </c>
      <c r="AX181" s="20" t="s">
        <v>3035</v>
      </c>
      <c r="AY181" s="19">
        <v>43816</v>
      </c>
      <c r="AZ181" s="20">
        <v>177</v>
      </c>
      <c r="BA181" s="20" t="s">
        <v>1596</v>
      </c>
      <c r="BB181" s="24" t="s">
        <v>3036</v>
      </c>
      <c r="BC181" s="20"/>
      <c r="BD181" s="20" t="s">
        <v>3037</v>
      </c>
      <c r="BE181" s="20"/>
      <c r="BF181" s="20"/>
      <c r="BG181" s="20"/>
      <c r="BH181" s="4"/>
      <c r="BI181" s="4"/>
    </row>
    <row r="182" spans="1:61" ht="47.25" customHeight="1">
      <c r="A182" s="2"/>
      <c r="B182" s="20">
        <v>177</v>
      </c>
      <c r="C182" s="30" t="s">
        <v>3038</v>
      </c>
      <c r="D182" s="19" t="s">
        <v>3039</v>
      </c>
      <c r="E182" s="19" t="s">
        <v>63</v>
      </c>
      <c r="F182" s="20" t="s">
        <v>64</v>
      </c>
      <c r="G182" s="20" t="s">
        <v>64</v>
      </c>
      <c r="H182" s="20" t="s">
        <v>2052</v>
      </c>
      <c r="I182" s="20"/>
      <c r="J182" s="20" t="s">
        <v>3040</v>
      </c>
      <c r="K182" s="20" t="s">
        <v>63</v>
      </c>
      <c r="L182" s="20" t="s">
        <v>64</v>
      </c>
      <c r="M182" s="20" t="s">
        <v>64</v>
      </c>
      <c r="N182" s="20" t="s">
        <v>2052</v>
      </c>
      <c r="O182" s="20" t="s">
        <v>272</v>
      </c>
      <c r="P182" s="20" t="s">
        <v>3041</v>
      </c>
      <c r="Q182" s="20" t="s">
        <v>273</v>
      </c>
      <c r="R182" s="20" t="s">
        <v>3042</v>
      </c>
      <c r="S182" s="20" t="s">
        <v>3043</v>
      </c>
      <c r="T182" s="20" t="s">
        <v>2592</v>
      </c>
      <c r="U182" s="20" t="s">
        <v>74</v>
      </c>
      <c r="V182" s="21" t="s">
        <v>3044</v>
      </c>
      <c r="W182" s="20">
        <v>997226954</v>
      </c>
      <c r="X182" s="22" t="s">
        <v>3045</v>
      </c>
      <c r="Y182" s="22" t="s">
        <v>3046</v>
      </c>
      <c r="Z182" s="20">
        <v>997226954</v>
      </c>
      <c r="AA182" s="20"/>
      <c r="AB182" s="23" t="s">
        <v>3047</v>
      </c>
      <c r="AC182" s="23" t="s">
        <v>3048</v>
      </c>
      <c r="AD182" s="23"/>
      <c r="AE182" s="23"/>
      <c r="AF182" s="23"/>
      <c r="AG182" s="23"/>
      <c r="AH182" s="20" t="s">
        <v>77</v>
      </c>
      <c r="AI182" s="20">
        <v>2009</v>
      </c>
      <c r="AJ182" s="20" t="s">
        <v>158</v>
      </c>
      <c r="AK182" s="20"/>
      <c r="AL182" s="20"/>
      <c r="AM182" s="24"/>
      <c r="AN182" s="20">
        <v>5</v>
      </c>
      <c r="AO182" s="25" t="s">
        <v>159</v>
      </c>
      <c r="AP182" s="25"/>
      <c r="AQ182" s="19" t="s">
        <v>108</v>
      </c>
      <c r="AR182" s="20" t="s">
        <v>83</v>
      </c>
      <c r="AS182" s="20" t="s">
        <v>135</v>
      </c>
      <c r="AT182" s="20" t="s">
        <v>180</v>
      </c>
      <c r="AU182" s="20" t="s">
        <v>2733</v>
      </c>
      <c r="AV182" s="20" t="s">
        <v>3049</v>
      </c>
      <c r="AW182" s="20" t="s">
        <v>3050</v>
      </c>
      <c r="AX182" s="20" t="s">
        <v>3051</v>
      </c>
      <c r="AY182" s="19">
        <v>43816</v>
      </c>
      <c r="AZ182" s="20">
        <v>178</v>
      </c>
      <c r="BA182" s="20" t="s">
        <v>1596</v>
      </c>
      <c r="BB182" s="24" t="s">
        <v>3052</v>
      </c>
      <c r="BC182" s="20"/>
      <c r="BD182" s="20"/>
      <c r="BE182" s="20"/>
      <c r="BF182" s="20"/>
      <c r="BG182" s="20"/>
      <c r="BH182" s="4"/>
      <c r="BI182" s="4"/>
    </row>
    <row r="183" spans="1:61" ht="47.25" customHeight="1">
      <c r="A183" s="2"/>
      <c r="B183" s="17">
        <v>178</v>
      </c>
      <c r="C183" s="30" t="s">
        <v>3053</v>
      </c>
      <c r="D183" s="19" t="s">
        <v>3054</v>
      </c>
      <c r="E183" s="19" t="s">
        <v>63</v>
      </c>
      <c r="F183" s="20" t="s">
        <v>64</v>
      </c>
      <c r="G183" s="20" t="s">
        <v>64</v>
      </c>
      <c r="H183" s="20" t="s">
        <v>3055</v>
      </c>
      <c r="I183" s="20"/>
      <c r="J183" s="20" t="s">
        <v>3056</v>
      </c>
      <c r="K183" s="20" t="s">
        <v>63</v>
      </c>
      <c r="L183" s="20" t="s">
        <v>64</v>
      </c>
      <c r="M183" s="20" t="s">
        <v>64</v>
      </c>
      <c r="N183" s="20" t="s">
        <v>3055</v>
      </c>
      <c r="O183" s="20" t="s">
        <v>189</v>
      </c>
      <c r="P183" s="20" t="s">
        <v>3056</v>
      </c>
      <c r="Q183" s="20" t="s">
        <v>70</v>
      </c>
      <c r="R183" s="20" t="s">
        <v>3057</v>
      </c>
      <c r="S183" s="20" t="s">
        <v>3058</v>
      </c>
      <c r="T183" s="20" t="s">
        <v>3059</v>
      </c>
      <c r="U183" s="20" t="s">
        <v>74</v>
      </c>
      <c r="V183" s="21" t="s">
        <v>3060</v>
      </c>
      <c r="W183" s="20" t="s">
        <v>3061</v>
      </c>
      <c r="X183" s="22" t="s">
        <v>3062</v>
      </c>
      <c r="Y183" s="22" t="s">
        <v>3063</v>
      </c>
      <c r="Z183" s="20" t="s">
        <v>3064</v>
      </c>
      <c r="AA183" s="20"/>
      <c r="AB183" s="23"/>
      <c r="AC183" s="23" t="s">
        <v>3065</v>
      </c>
      <c r="AD183" s="23"/>
      <c r="AE183" s="23"/>
      <c r="AF183" s="23" t="s">
        <v>3066</v>
      </c>
      <c r="AG183" s="23"/>
      <c r="AH183" s="20" t="s">
        <v>77</v>
      </c>
      <c r="AI183" s="20">
        <v>2013</v>
      </c>
      <c r="AJ183" s="20" t="s">
        <v>158</v>
      </c>
      <c r="AK183" s="20"/>
      <c r="AL183" s="20"/>
      <c r="AM183" s="24"/>
      <c r="AN183" s="20">
        <v>3</v>
      </c>
      <c r="AO183" s="25" t="s">
        <v>159</v>
      </c>
      <c r="AP183" s="25"/>
      <c r="AQ183" s="19" t="s">
        <v>108</v>
      </c>
      <c r="AR183" s="20" t="s">
        <v>179</v>
      </c>
      <c r="AS183" s="20" t="s">
        <v>85</v>
      </c>
      <c r="AT183" s="20" t="s">
        <v>135</v>
      </c>
      <c r="AU183" s="20" t="s">
        <v>918</v>
      </c>
      <c r="AV183" s="20" t="s">
        <v>3067</v>
      </c>
      <c r="AW183" s="20" t="s">
        <v>3068</v>
      </c>
      <c r="AX183" s="20" t="s">
        <v>3069</v>
      </c>
      <c r="AY183" s="19">
        <v>43817</v>
      </c>
      <c r="AZ183" s="20">
        <v>179</v>
      </c>
      <c r="BA183" s="20" t="s">
        <v>1596</v>
      </c>
      <c r="BB183" s="24" t="s">
        <v>3070</v>
      </c>
      <c r="BC183" s="20"/>
      <c r="BD183" s="20"/>
      <c r="BE183" s="20"/>
      <c r="BF183" s="20"/>
      <c r="BG183" s="20"/>
      <c r="BH183" s="4"/>
      <c r="BI183" s="4"/>
    </row>
    <row r="184" spans="1:61" ht="47.25" customHeight="1">
      <c r="A184" s="2"/>
      <c r="B184" s="20">
        <v>179</v>
      </c>
      <c r="C184" s="30" t="s">
        <v>3071</v>
      </c>
      <c r="D184" s="19" t="s">
        <v>3072</v>
      </c>
      <c r="E184" s="19" t="s">
        <v>63</v>
      </c>
      <c r="F184" s="20" t="s">
        <v>64</v>
      </c>
      <c r="G184" s="20" t="s">
        <v>64</v>
      </c>
      <c r="H184" s="20" t="s">
        <v>3073</v>
      </c>
      <c r="I184" s="20"/>
      <c r="J184" s="20" t="s">
        <v>3074</v>
      </c>
      <c r="K184" s="20" t="s">
        <v>63</v>
      </c>
      <c r="L184" s="20" t="s">
        <v>64</v>
      </c>
      <c r="M184" s="20" t="s">
        <v>64</v>
      </c>
      <c r="N184" s="20" t="s">
        <v>3075</v>
      </c>
      <c r="O184" s="20" t="s">
        <v>236</v>
      </c>
      <c r="P184" s="20" t="s">
        <v>3076</v>
      </c>
      <c r="Q184" s="20" t="s">
        <v>172</v>
      </c>
      <c r="R184" s="20" t="s">
        <v>3077</v>
      </c>
      <c r="S184" s="20" t="s">
        <v>3078</v>
      </c>
      <c r="T184" s="20" t="s">
        <v>3079</v>
      </c>
      <c r="U184" s="20" t="s">
        <v>74</v>
      </c>
      <c r="V184" s="21" t="s">
        <v>3080</v>
      </c>
      <c r="W184" s="20">
        <v>929203531</v>
      </c>
      <c r="X184" s="22" t="s">
        <v>3081</v>
      </c>
      <c r="Y184" s="22" t="s">
        <v>3082</v>
      </c>
      <c r="Z184" s="20">
        <v>929203531</v>
      </c>
      <c r="AA184" s="20"/>
      <c r="AB184" s="23"/>
      <c r="AC184" s="23" t="s">
        <v>3083</v>
      </c>
      <c r="AD184" s="23"/>
      <c r="AE184" s="23"/>
      <c r="AF184" s="23"/>
      <c r="AG184" s="23"/>
      <c r="AH184" s="20" t="s">
        <v>77</v>
      </c>
      <c r="AI184" s="20">
        <v>1997</v>
      </c>
      <c r="AJ184" s="20" t="s">
        <v>158</v>
      </c>
      <c r="AK184" s="20"/>
      <c r="AL184" s="20"/>
      <c r="AM184" s="24"/>
      <c r="AN184" s="20">
        <v>5</v>
      </c>
      <c r="AO184" s="25" t="s">
        <v>159</v>
      </c>
      <c r="AP184" s="25"/>
      <c r="AQ184" s="20" t="s">
        <v>901</v>
      </c>
      <c r="AR184" s="20" t="s">
        <v>279</v>
      </c>
      <c r="AS184" s="20" t="s">
        <v>110</v>
      </c>
      <c r="AT184" s="20" t="s">
        <v>111</v>
      </c>
      <c r="AU184" s="20" t="s">
        <v>161</v>
      </c>
      <c r="AV184" s="20" t="s">
        <v>3084</v>
      </c>
      <c r="AW184" s="20" t="s">
        <v>3085</v>
      </c>
      <c r="AX184" s="20" t="s">
        <v>3086</v>
      </c>
      <c r="AY184" s="19">
        <v>43817</v>
      </c>
      <c r="AZ184" s="20">
        <v>180</v>
      </c>
      <c r="BA184" s="20"/>
      <c r="BB184" s="24" t="s">
        <v>3087</v>
      </c>
      <c r="BC184" s="20"/>
      <c r="BD184" s="20"/>
      <c r="BE184" s="20"/>
      <c r="BF184" s="20"/>
      <c r="BG184" s="20"/>
      <c r="BH184" s="4"/>
      <c r="BI184" s="4"/>
    </row>
    <row r="185" spans="1:61" ht="47.25" customHeight="1">
      <c r="A185" s="2"/>
      <c r="B185" s="17">
        <v>180</v>
      </c>
      <c r="C185" s="30" t="s">
        <v>3088</v>
      </c>
      <c r="D185" s="19" t="s">
        <v>3089</v>
      </c>
      <c r="E185" s="20" t="s">
        <v>119</v>
      </c>
      <c r="F185" s="20" t="s">
        <v>144</v>
      </c>
      <c r="G185" s="20" t="s">
        <v>144</v>
      </c>
      <c r="H185" s="20" t="s">
        <v>3090</v>
      </c>
      <c r="I185" s="20"/>
      <c r="J185" s="20" t="s">
        <v>3091</v>
      </c>
      <c r="K185" s="20" t="s">
        <v>119</v>
      </c>
      <c r="L185" s="20" t="s">
        <v>144</v>
      </c>
      <c r="M185" s="20" t="s">
        <v>144</v>
      </c>
      <c r="N185" s="20" t="s">
        <v>3090</v>
      </c>
      <c r="O185" s="20"/>
      <c r="P185" s="20" t="s">
        <v>3091</v>
      </c>
      <c r="Q185" s="20" t="s">
        <v>123</v>
      </c>
      <c r="R185" s="20" t="s">
        <v>3092</v>
      </c>
      <c r="S185" s="20" t="s">
        <v>3093</v>
      </c>
      <c r="T185" s="20" t="s">
        <v>3094</v>
      </c>
      <c r="U185" s="20" t="s">
        <v>74</v>
      </c>
      <c r="V185" s="21" t="s">
        <v>3095</v>
      </c>
      <c r="W185" s="20">
        <v>944467871</v>
      </c>
      <c r="X185" s="22" t="s">
        <v>3096</v>
      </c>
      <c r="Y185" s="22" t="s">
        <v>3097</v>
      </c>
      <c r="Z185" s="20" t="s">
        <v>3098</v>
      </c>
      <c r="AA185" s="20"/>
      <c r="AB185" s="23"/>
      <c r="AC185" s="23" t="s">
        <v>3099</v>
      </c>
      <c r="AD185" s="23"/>
      <c r="AE185" s="23"/>
      <c r="AF185" s="23"/>
      <c r="AG185" s="23"/>
      <c r="AH185" s="20" t="s">
        <v>77</v>
      </c>
      <c r="AI185" s="20">
        <v>2015</v>
      </c>
      <c r="AJ185" s="20" t="s">
        <v>158</v>
      </c>
      <c r="AK185" s="20"/>
      <c r="AL185" s="20"/>
      <c r="AM185" s="24"/>
      <c r="AN185" s="20">
        <v>5</v>
      </c>
      <c r="AO185" s="25" t="s">
        <v>159</v>
      </c>
      <c r="AP185" s="25"/>
      <c r="AQ185" s="19" t="s">
        <v>108</v>
      </c>
      <c r="AR185" s="20" t="s">
        <v>279</v>
      </c>
      <c r="AS185" s="20" t="s">
        <v>110</v>
      </c>
      <c r="AT185" s="20" t="s">
        <v>111</v>
      </c>
      <c r="AU185" s="20"/>
      <c r="AV185" s="20" t="s">
        <v>3100</v>
      </c>
      <c r="AW185" s="20" t="s">
        <v>3101</v>
      </c>
      <c r="AX185" s="20" t="s">
        <v>3102</v>
      </c>
      <c r="AY185" s="19">
        <v>43817</v>
      </c>
      <c r="AZ185" s="20">
        <v>181</v>
      </c>
      <c r="BA185" s="20" t="s">
        <v>1596</v>
      </c>
      <c r="BB185" s="24" t="s">
        <v>3103</v>
      </c>
      <c r="BC185" s="20"/>
      <c r="BD185" s="20"/>
      <c r="BE185" s="20"/>
      <c r="BF185" s="20"/>
      <c r="BG185" s="20"/>
      <c r="BH185" s="4"/>
      <c r="BI185" s="4"/>
    </row>
    <row r="186" spans="1:61" ht="47.25" customHeight="1">
      <c r="A186" s="2"/>
      <c r="B186" s="20">
        <v>181</v>
      </c>
      <c r="C186" s="30" t="s">
        <v>3104</v>
      </c>
      <c r="D186" s="19" t="s">
        <v>3105</v>
      </c>
      <c r="E186" s="19" t="s">
        <v>63</v>
      </c>
      <c r="F186" s="20" t="s">
        <v>64</v>
      </c>
      <c r="G186" s="20" t="s">
        <v>64</v>
      </c>
      <c r="H186" s="20" t="s">
        <v>64</v>
      </c>
      <c r="I186" s="20"/>
      <c r="J186" s="20" t="s">
        <v>3106</v>
      </c>
      <c r="K186" s="20" t="s">
        <v>63</v>
      </c>
      <c r="L186" s="20" t="s">
        <v>64</v>
      </c>
      <c r="M186" s="20" t="s">
        <v>64</v>
      </c>
      <c r="N186" s="20" t="s">
        <v>64</v>
      </c>
      <c r="O186" s="20" t="s">
        <v>189</v>
      </c>
      <c r="P186" s="20" t="s">
        <v>3107</v>
      </c>
      <c r="Q186" s="20" t="s">
        <v>70</v>
      </c>
      <c r="R186" s="20" t="s">
        <v>3108</v>
      </c>
      <c r="S186" s="20" t="s">
        <v>3109</v>
      </c>
      <c r="T186" s="20" t="s">
        <v>3110</v>
      </c>
      <c r="U186" s="20" t="s">
        <v>74</v>
      </c>
      <c r="V186" s="21" t="s">
        <v>3111</v>
      </c>
      <c r="W186" s="20" t="s">
        <v>3112</v>
      </c>
      <c r="X186" s="22" t="s">
        <v>3113</v>
      </c>
      <c r="Y186" s="22" t="s">
        <v>3113</v>
      </c>
      <c r="Z186" s="20">
        <v>3331739</v>
      </c>
      <c r="AA186" s="20"/>
      <c r="AB186" s="23"/>
      <c r="AC186" s="23" t="s">
        <v>3114</v>
      </c>
      <c r="AD186" s="23"/>
      <c r="AE186" s="23"/>
      <c r="AF186" s="23"/>
      <c r="AG186" s="23"/>
      <c r="AH186" s="20" t="s">
        <v>77</v>
      </c>
      <c r="AI186" s="20">
        <v>2008</v>
      </c>
      <c r="AJ186" s="20" t="s">
        <v>158</v>
      </c>
      <c r="AK186" s="20"/>
      <c r="AL186" s="20"/>
      <c r="AM186" s="24"/>
      <c r="AN186" s="20">
        <v>4</v>
      </c>
      <c r="AO186" s="25" t="s">
        <v>159</v>
      </c>
      <c r="AP186" s="25"/>
      <c r="AQ186" s="19" t="s">
        <v>108</v>
      </c>
      <c r="AR186" s="20" t="s">
        <v>83</v>
      </c>
      <c r="AS186" s="20" t="s">
        <v>84</v>
      </c>
      <c r="AT186" s="20" t="s">
        <v>85</v>
      </c>
      <c r="AU186" s="20" t="s">
        <v>918</v>
      </c>
      <c r="AV186" s="20" t="s">
        <v>3115</v>
      </c>
      <c r="AW186" s="20" t="s">
        <v>3116</v>
      </c>
      <c r="AX186" s="20" t="s">
        <v>3117</v>
      </c>
      <c r="AY186" s="19">
        <v>43817</v>
      </c>
      <c r="AZ186" s="20">
        <v>182</v>
      </c>
      <c r="BA186" s="20" t="s">
        <v>1596</v>
      </c>
      <c r="BB186" s="24" t="s">
        <v>3118</v>
      </c>
      <c r="BC186" s="20"/>
      <c r="BD186" s="20"/>
      <c r="BE186" s="20"/>
      <c r="BF186" s="20"/>
      <c r="BG186" s="20"/>
      <c r="BH186" s="4"/>
      <c r="BI186" s="4"/>
    </row>
    <row r="187" spans="1:61" ht="47.25" customHeight="1">
      <c r="A187" s="2"/>
      <c r="B187" s="17">
        <v>182</v>
      </c>
      <c r="C187" s="30" t="s">
        <v>3119</v>
      </c>
      <c r="D187" s="19" t="s">
        <v>3120</v>
      </c>
      <c r="E187" s="20" t="s">
        <v>119</v>
      </c>
      <c r="F187" s="20" t="s">
        <v>1354</v>
      </c>
      <c r="G187" s="20" t="s">
        <v>1355</v>
      </c>
      <c r="H187" s="20" t="s">
        <v>2208</v>
      </c>
      <c r="I187" s="20"/>
      <c r="J187" s="20" t="s">
        <v>3121</v>
      </c>
      <c r="K187" s="20" t="s">
        <v>119</v>
      </c>
      <c r="L187" s="20" t="s">
        <v>1354</v>
      </c>
      <c r="M187" s="20" t="s">
        <v>1355</v>
      </c>
      <c r="N187" s="20" t="s">
        <v>2208</v>
      </c>
      <c r="O187" s="20"/>
      <c r="P187" s="20" t="s">
        <v>3121</v>
      </c>
      <c r="Q187" s="20" t="s">
        <v>123</v>
      </c>
      <c r="R187" s="20" t="s">
        <v>3122</v>
      </c>
      <c r="S187" s="20" t="s">
        <v>3123</v>
      </c>
      <c r="T187" s="20" t="s">
        <v>1867</v>
      </c>
      <c r="U187" s="20" t="s">
        <v>74</v>
      </c>
      <c r="V187" s="21" t="s">
        <v>3124</v>
      </c>
      <c r="W187" s="20">
        <v>970338767</v>
      </c>
      <c r="X187" s="27" t="s">
        <v>3125</v>
      </c>
      <c r="Y187" s="22" t="s">
        <v>3126</v>
      </c>
      <c r="Z187" s="20">
        <v>995242271</v>
      </c>
      <c r="AA187" s="20"/>
      <c r="AB187" s="23"/>
      <c r="AC187" s="23" t="s">
        <v>3127</v>
      </c>
      <c r="AD187" s="23"/>
      <c r="AE187" s="23"/>
      <c r="AF187" s="23"/>
      <c r="AG187" s="23"/>
      <c r="AH187" s="20" t="s">
        <v>77</v>
      </c>
      <c r="AI187" s="20">
        <v>2016</v>
      </c>
      <c r="AJ187" s="20" t="s">
        <v>158</v>
      </c>
      <c r="AK187" s="20"/>
      <c r="AL187" s="20"/>
      <c r="AM187" s="24"/>
      <c r="AN187" s="20">
        <v>5</v>
      </c>
      <c r="AO187" s="25" t="s">
        <v>159</v>
      </c>
      <c r="AP187" s="25"/>
      <c r="AQ187" s="20" t="s">
        <v>82</v>
      </c>
      <c r="AR187" s="19" t="s">
        <v>160</v>
      </c>
      <c r="AS187" s="20" t="s">
        <v>85</v>
      </c>
      <c r="AT187" s="20" t="s">
        <v>84</v>
      </c>
      <c r="AU187" s="20" t="s">
        <v>161</v>
      </c>
      <c r="AV187" s="20" t="s">
        <v>3128</v>
      </c>
      <c r="AW187" s="20" t="s">
        <v>3129</v>
      </c>
      <c r="AX187" s="20" t="s">
        <v>3130</v>
      </c>
      <c r="AY187" s="19">
        <v>43818</v>
      </c>
      <c r="AZ187" s="20">
        <v>183</v>
      </c>
      <c r="BA187" s="20" t="s">
        <v>1596</v>
      </c>
      <c r="BB187" s="24" t="s">
        <v>3131</v>
      </c>
      <c r="BC187" s="20"/>
      <c r="BD187" s="20"/>
      <c r="BE187" s="20"/>
      <c r="BF187" s="20"/>
      <c r="BG187" s="20"/>
      <c r="BH187" s="4"/>
      <c r="BI187" s="4"/>
    </row>
    <row r="188" spans="1:61" ht="47.25" customHeight="1">
      <c r="A188" s="2"/>
      <c r="B188" s="20">
        <v>183</v>
      </c>
      <c r="C188" s="30" t="s">
        <v>3132</v>
      </c>
      <c r="D188" s="19" t="s">
        <v>3133</v>
      </c>
      <c r="E188" s="19" t="s">
        <v>63</v>
      </c>
      <c r="F188" s="20" t="s">
        <v>64</v>
      </c>
      <c r="G188" s="20" t="s">
        <v>64</v>
      </c>
      <c r="H188" s="20" t="s">
        <v>2018</v>
      </c>
      <c r="I188" s="20"/>
      <c r="J188" s="20" t="s">
        <v>3134</v>
      </c>
      <c r="K188" s="20" t="s">
        <v>63</v>
      </c>
      <c r="L188" s="20" t="s">
        <v>64</v>
      </c>
      <c r="M188" s="20" t="s">
        <v>64</v>
      </c>
      <c r="N188" s="20" t="s">
        <v>2018</v>
      </c>
      <c r="O188" s="20" t="s">
        <v>236</v>
      </c>
      <c r="P188" s="20" t="s">
        <v>3134</v>
      </c>
      <c r="Q188" s="20" t="s">
        <v>172</v>
      </c>
      <c r="R188" s="20" t="s">
        <v>3135</v>
      </c>
      <c r="S188" s="20" t="s">
        <v>3136</v>
      </c>
      <c r="T188" s="20" t="s">
        <v>3137</v>
      </c>
      <c r="U188" s="20" t="s">
        <v>74</v>
      </c>
      <c r="V188" s="21" t="s">
        <v>3138</v>
      </c>
      <c r="W188" s="20">
        <v>986948554</v>
      </c>
      <c r="X188" s="22" t="s">
        <v>3139</v>
      </c>
      <c r="Y188" s="22" t="s">
        <v>3139</v>
      </c>
      <c r="Z188" s="20">
        <v>986948554</v>
      </c>
      <c r="AA188" s="20"/>
      <c r="AB188" s="23"/>
      <c r="AC188" s="23" t="s">
        <v>3140</v>
      </c>
      <c r="AD188" s="23"/>
      <c r="AE188" s="23"/>
      <c r="AF188" s="23"/>
      <c r="AG188" s="23"/>
      <c r="AH188" s="20" t="s">
        <v>77</v>
      </c>
      <c r="AI188" s="20">
        <v>1982</v>
      </c>
      <c r="AJ188" s="20" t="s">
        <v>78</v>
      </c>
      <c r="AK188" s="20" t="s">
        <v>79</v>
      </c>
      <c r="AL188" s="20">
        <v>13717746</v>
      </c>
      <c r="AM188" s="24">
        <v>20601581052</v>
      </c>
      <c r="AN188" s="20">
        <v>3</v>
      </c>
      <c r="AO188" s="25" t="s">
        <v>80</v>
      </c>
      <c r="AP188" s="25" t="s">
        <v>134</v>
      </c>
      <c r="AQ188" s="19" t="s">
        <v>108</v>
      </c>
      <c r="AR188" s="20" t="s">
        <v>83</v>
      </c>
      <c r="AS188" s="20" t="s">
        <v>298</v>
      </c>
      <c r="AT188" s="20" t="s">
        <v>84</v>
      </c>
      <c r="AU188" s="20" t="s">
        <v>506</v>
      </c>
      <c r="AV188" s="20" t="s">
        <v>3141</v>
      </c>
      <c r="AW188" s="20" t="s">
        <v>3142</v>
      </c>
      <c r="AX188" s="20" t="s">
        <v>3143</v>
      </c>
      <c r="AY188" s="19">
        <v>43818</v>
      </c>
      <c r="AZ188" s="20">
        <v>184</v>
      </c>
      <c r="BA188" s="20"/>
      <c r="BB188" s="24" t="s">
        <v>3144</v>
      </c>
      <c r="BC188" s="20" t="s">
        <v>3145</v>
      </c>
      <c r="BD188" s="20"/>
      <c r="BE188" s="20"/>
      <c r="BF188" s="20"/>
      <c r="BG188" s="20"/>
      <c r="BH188" s="4"/>
      <c r="BI188" s="4"/>
    </row>
    <row r="189" spans="1:61" ht="47.25" customHeight="1">
      <c r="A189" s="2"/>
      <c r="B189" s="17">
        <v>184</v>
      </c>
      <c r="C189" s="30" t="s">
        <v>3146</v>
      </c>
      <c r="D189" s="19" t="s">
        <v>3147</v>
      </c>
      <c r="E189" s="20" t="s">
        <v>209</v>
      </c>
      <c r="F189" s="20" t="s">
        <v>635</v>
      </c>
      <c r="G189" s="20" t="s">
        <v>636</v>
      </c>
      <c r="H189" s="20" t="s">
        <v>3148</v>
      </c>
      <c r="I189" s="20"/>
      <c r="J189" s="20" t="s">
        <v>3149</v>
      </c>
      <c r="K189" s="20" t="s">
        <v>209</v>
      </c>
      <c r="L189" s="19" t="s">
        <v>635</v>
      </c>
      <c r="M189" s="20" t="s">
        <v>636</v>
      </c>
      <c r="N189" s="20" t="s">
        <v>3148</v>
      </c>
      <c r="O189" s="20"/>
      <c r="P189" s="20" t="s">
        <v>3149</v>
      </c>
      <c r="Q189" s="20" t="s">
        <v>215</v>
      </c>
      <c r="R189" s="20" t="s">
        <v>3150</v>
      </c>
      <c r="S189" s="20" t="s">
        <v>3151</v>
      </c>
      <c r="T189" s="20" t="s">
        <v>943</v>
      </c>
      <c r="U189" s="20" t="s">
        <v>74</v>
      </c>
      <c r="V189" s="21" t="s">
        <v>3152</v>
      </c>
      <c r="W189" s="20">
        <v>980926566</v>
      </c>
      <c r="X189" s="22" t="s">
        <v>3153</v>
      </c>
      <c r="Y189" s="22" t="s">
        <v>3153</v>
      </c>
      <c r="Z189" s="20">
        <v>980926566</v>
      </c>
      <c r="AA189" s="20"/>
      <c r="AB189" s="23"/>
      <c r="AC189" s="23" t="s">
        <v>3154</v>
      </c>
      <c r="AD189" s="23"/>
      <c r="AE189" s="23"/>
      <c r="AF189" s="23"/>
      <c r="AG189" s="23"/>
      <c r="AH189" s="20" t="s">
        <v>77</v>
      </c>
      <c r="AI189" s="20">
        <v>2008</v>
      </c>
      <c r="AJ189" s="20" t="s">
        <v>78</v>
      </c>
      <c r="AK189" s="20" t="s">
        <v>79</v>
      </c>
      <c r="AL189" s="20">
        <v>11189027</v>
      </c>
      <c r="AM189" s="24">
        <v>20568916507</v>
      </c>
      <c r="AN189" s="20">
        <v>4</v>
      </c>
      <c r="AO189" s="25" t="s">
        <v>80</v>
      </c>
      <c r="AP189" s="25" t="s">
        <v>134</v>
      </c>
      <c r="AQ189" s="19" t="s">
        <v>108</v>
      </c>
      <c r="AR189" s="19" t="s">
        <v>160</v>
      </c>
      <c r="AS189" s="20" t="s">
        <v>84</v>
      </c>
      <c r="AT189" s="20" t="s">
        <v>110</v>
      </c>
      <c r="AU189" s="20" t="s">
        <v>3155</v>
      </c>
      <c r="AV189" s="20" t="s">
        <v>3156</v>
      </c>
      <c r="AW189" s="20" t="s">
        <v>3157</v>
      </c>
      <c r="AX189" s="20" t="s">
        <v>3158</v>
      </c>
      <c r="AY189" s="19">
        <v>43818</v>
      </c>
      <c r="AZ189" s="20">
        <v>185</v>
      </c>
      <c r="BA189" s="20" t="s">
        <v>1596</v>
      </c>
      <c r="BB189" s="24" t="s">
        <v>3159</v>
      </c>
      <c r="BC189" s="20" t="s">
        <v>3160</v>
      </c>
      <c r="BD189" s="20"/>
      <c r="BE189" s="20"/>
      <c r="BF189" s="20"/>
      <c r="BG189" s="20"/>
      <c r="BH189" s="4"/>
      <c r="BI189" s="4"/>
    </row>
    <row r="190" spans="1:61" ht="47.25" customHeight="1">
      <c r="A190" s="2"/>
      <c r="B190" s="20">
        <v>185</v>
      </c>
      <c r="C190" s="30" t="s">
        <v>3161</v>
      </c>
      <c r="D190" s="19" t="s">
        <v>3162</v>
      </c>
      <c r="E190" s="20" t="s">
        <v>119</v>
      </c>
      <c r="F190" s="20" t="s">
        <v>1354</v>
      </c>
      <c r="G190" s="20" t="s">
        <v>1355</v>
      </c>
      <c r="H190" s="20" t="s">
        <v>2208</v>
      </c>
      <c r="I190" s="20"/>
      <c r="J190" s="20" t="s">
        <v>3163</v>
      </c>
      <c r="K190" s="20" t="s">
        <v>119</v>
      </c>
      <c r="L190" s="20" t="s">
        <v>1354</v>
      </c>
      <c r="M190" s="20" t="s">
        <v>1355</v>
      </c>
      <c r="N190" s="20" t="s">
        <v>2208</v>
      </c>
      <c r="O190" s="20"/>
      <c r="P190" s="20" t="s">
        <v>3164</v>
      </c>
      <c r="Q190" s="20" t="s">
        <v>123</v>
      </c>
      <c r="R190" s="20" t="s">
        <v>3165</v>
      </c>
      <c r="S190" s="20" t="s">
        <v>3166</v>
      </c>
      <c r="T190" s="20" t="s">
        <v>3167</v>
      </c>
      <c r="U190" s="20" t="s">
        <v>74</v>
      </c>
      <c r="V190" s="21" t="s">
        <v>3168</v>
      </c>
      <c r="W190" s="20" t="s">
        <v>3169</v>
      </c>
      <c r="X190" s="22" t="s">
        <v>3170</v>
      </c>
      <c r="Y190" s="22" t="s">
        <v>3171</v>
      </c>
      <c r="Z190" s="20" t="s">
        <v>3172</v>
      </c>
      <c r="AA190" s="20"/>
      <c r="AB190" s="23"/>
      <c r="AC190" s="23" t="s">
        <v>3173</v>
      </c>
      <c r="AD190" s="23"/>
      <c r="AE190" s="23"/>
      <c r="AF190" s="23"/>
      <c r="AG190" s="23"/>
      <c r="AH190" s="20" t="s">
        <v>77</v>
      </c>
      <c r="AI190" s="20">
        <v>2014</v>
      </c>
      <c r="AJ190" s="20" t="s">
        <v>158</v>
      </c>
      <c r="AK190" s="20"/>
      <c r="AL190" s="20"/>
      <c r="AM190" s="24"/>
      <c r="AN190" s="20">
        <v>4</v>
      </c>
      <c r="AO190" s="25" t="s">
        <v>159</v>
      </c>
      <c r="AP190" s="25"/>
      <c r="AQ190" s="19" t="s">
        <v>108</v>
      </c>
      <c r="AR190" s="20" t="s">
        <v>179</v>
      </c>
      <c r="AS190" s="20" t="s">
        <v>85</v>
      </c>
      <c r="AT190" s="20" t="s">
        <v>161</v>
      </c>
      <c r="AU190" s="20"/>
      <c r="AV190" s="20" t="s">
        <v>3174</v>
      </c>
      <c r="AW190" s="20" t="s">
        <v>3175</v>
      </c>
      <c r="AX190" s="20" t="s">
        <v>3176</v>
      </c>
      <c r="AY190" s="19">
        <v>43822</v>
      </c>
      <c r="AZ190" s="20">
        <v>186</v>
      </c>
      <c r="BA190" s="20" t="s">
        <v>1596</v>
      </c>
      <c r="BB190" s="24" t="s">
        <v>3177</v>
      </c>
      <c r="BC190" s="20"/>
      <c r="BD190" s="20"/>
      <c r="BE190" s="20"/>
      <c r="BF190" s="20"/>
      <c r="BG190" s="20"/>
      <c r="BH190" s="4"/>
      <c r="BI190" s="4"/>
    </row>
    <row r="191" spans="1:61" ht="47.25" customHeight="1">
      <c r="A191" s="2"/>
      <c r="B191" s="17">
        <v>186</v>
      </c>
      <c r="C191" s="30" t="s">
        <v>3178</v>
      </c>
      <c r="D191" s="19" t="s">
        <v>3179</v>
      </c>
      <c r="E191" s="20" t="s">
        <v>209</v>
      </c>
      <c r="F191" s="20" t="s">
        <v>2478</v>
      </c>
      <c r="G191" s="20" t="s">
        <v>2478</v>
      </c>
      <c r="H191" s="20" t="s">
        <v>2479</v>
      </c>
      <c r="I191" s="20"/>
      <c r="J191" s="20" t="s">
        <v>3180</v>
      </c>
      <c r="K191" s="20" t="s">
        <v>209</v>
      </c>
      <c r="L191" s="20" t="s">
        <v>2478</v>
      </c>
      <c r="M191" s="20" t="s">
        <v>2478</v>
      </c>
      <c r="N191" s="20" t="s">
        <v>2479</v>
      </c>
      <c r="O191" s="20"/>
      <c r="P191" s="20" t="s">
        <v>3180</v>
      </c>
      <c r="Q191" s="20" t="s">
        <v>215</v>
      </c>
      <c r="R191" s="20" t="s">
        <v>3181</v>
      </c>
      <c r="S191" s="20" t="s">
        <v>3182</v>
      </c>
      <c r="T191" s="20" t="s">
        <v>3183</v>
      </c>
      <c r="U191" s="20" t="s">
        <v>74</v>
      </c>
      <c r="V191" s="21">
        <v>40352786</v>
      </c>
      <c r="W191" s="20">
        <v>927908915</v>
      </c>
      <c r="X191" s="22" t="s">
        <v>3184</v>
      </c>
      <c r="Y191" s="22" t="s">
        <v>3185</v>
      </c>
      <c r="Z191" s="20" t="s">
        <v>3186</v>
      </c>
      <c r="AA191" s="20"/>
      <c r="AB191" s="23"/>
      <c r="AC191" s="23"/>
      <c r="AD191" s="23"/>
      <c r="AE191" s="23"/>
      <c r="AF191" s="23"/>
      <c r="AG191" s="23"/>
      <c r="AH191" s="20" t="s">
        <v>77</v>
      </c>
      <c r="AI191" s="20"/>
      <c r="AJ191" s="20" t="s">
        <v>78</v>
      </c>
      <c r="AK191" s="20" t="s">
        <v>79</v>
      </c>
      <c r="AL191" s="20">
        <v>11023321</v>
      </c>
      <c r="AM191" s="24"/>
      <c r="AN191" s="20">
        <v>4</v>
      </c>
      <c r="AO191" s="25" t="s">
        <v>80</v>
      </c>
      <c r="AP191" s="25" t="s">
        <v>81</v>
      </c>
      <c r="AQ191" s="19" t="s">
        <v>108</v>
      </c>
      <c r="AR191" s="20" t="s">
        <v>279</v>
      </c>
      <c r="AS191" s="20" t="s">
        <v>85</v>
      </c>
      <c r="AT191" s="20" t="s">
        <v>84</v>
      </c>
      <c r="AU191" s="20" t="s">
        <v>330</v>
      </c>
      <c r="AV191" s="20" t="s">
        <v>3187</v>
      </c>
      <c r="AW191" s="20" t="s">
        <v>3188</v>
      </c>
      <c r="AX191" s="20" t="s">
        <v>3189</v>
      </c>
      <c r="AY191" s="19">
        <v>43822</v>
      </c>
      <c r="AZ191" s="20">
        <v>187</v>
      </c>
      <c r="BA191" s="20" t="s">
        <v>1596</v>
      </c>
      <c r="BB191" s="24" t="s">
        <v>3190</v>
      </c>
      <c r="BC191" s="20" t="s">
        <v>1562</v>
      </c>
      <c r="BD191" s="20"/>
      <c r="BE191" s="20"/>
      <c r="BF191" s="20"/>
      <c r="BG191" s="20"/>
      <c r="BH191" s="4"/>
      <c r="BI191" s="4"/>
    </row>
    <row r="192" spans="1:61" ht="47.25" customHeight="1">
      <c r="A192" s="2"/>
      <c r="B192" s="20">
        <v>187</v>
      </c>
      <c r="C192" s="30" t="s">
        <v>3191</v>
      </c>
      <c r="D192" s="19" t="s">
        <v>3192</v>
      </c>
      <c r="E192" s="20" t="s">
        <v>209</v>
      </c>
      <c r="F192" s="20" t="s">
        <v>210</v>
      </c>
      <c r="G192" s="20" t="s">
        <v>211</v>
      </c>
      <c r="H192" s="20" t="s">
        <v>212</v>
      </c>
      <c r="I192" s="20"/>
      <c r="J192" s="20" t="s">
        <v>3193</v>
      </c>
      <c r="K192" s="20" t="s">
        <v>209</v>
      </c>
      <c r="L192" s="20" t="s">
        <v>210</v>
      </c>
      <c r="M192" s="20" t="s">
        <v>211</v>
      </c>
      <c r="N192" s="20" t="s">
        <v>3194</v>
      </c>
      <c r="O192" s="20"/>
      <c r="P192" s="20" t="s">
        <v>3195</v>
      </c>
      <c r="Q192" s="20" t="s">
        <v>215</v>
      </c>
      <c r="R192" s="20" t="s">
        <v>3196</v>
      </c>
      <c r="S192" s="20" t="s">
        <v>2388</v>
      </c>
      <c r="T192" s="20" t="s">
        <v>1568</v>
      </c>
      <c r="U192" s="20" t="s">
        <v>74</v>
      </c>
      <c r="V192" s="21" t="s">
        <v>3197</v>
      </c>
      <c r="W192" s="20">
        <v>956228529</v>
      </c>
      <c r="X192" s="22" t="s">
        <v>3198</v>
      </c>
      <c r="Y192" s="22" t="s">
        <v>3199</v>
      </c>
      <c r="Z192" s="20" t="s">
        <v>3200</v>
      </c>
      <c r="AA192" s="20"/>
      <c r="AB192" s="23" t="s">
        <v>3201</v>
      </c>
      <c r="AC192" s="23" t="s">
        <v>3202</v>
      </c>
      <c r="AD192" s="23"/>
      <c r="AE192" s="23"/>
      <c r="AF192" s="23"/>
      <c r="AG192" s="23"/>
      <c r="AH192" s="20" t="s">
        <v>77</v>
      </c>
      <c r="AI192" s="20">
        <v>2017</v>
      </c>
      <c r="AJ192" s="20" t="s">
        <v>78</v>
      </c>
      <c r="AK192" s="20" t="s">
        <v>79</v>
      </c>
      <c r="AL192" s="20">
        <v>11068745</v>
      </c>
      <c r="AM192" s="24">
        <v>20604907366</v>
      </c>
      <c r="AN192" s="20">
        <v>4</v>
      </c>
      <c r="AO192" s="25" t="s">
        <v>80</v>
      </c>
      <c r="AP192" s="25" t="s">
        <v>81</v>
      </c>
      <c r="AQ192" s="19" t="s">
        <v>108</v>
      </c>
      <c r="AR192" s="19" t="s">
        <v>82</v>
      </c>
      <c r="AS192" s="20" t="s">
        <v>298</v>
      </c>
      <c r="AT192" s="20" t="s">
        <v>135</v>
      </c>
      <c r="AU192" s="20" t="s">
        <v>84</v>
      </c>
      <c r="AV192" s="20" t="s">
        <v>3203</v>
      </c>
      <c r="AW192" s="20" t="s">
        <v>3204</v>
      </c>
      <c r="AX192" s="20" t="s">
        <v>3205</v>
      </c>
      <c r="AY192" s="19">
        <v>43822</v>
      </c>
      <c r="AZ192" s="20">
        <v>188</v>
      </c>
      <c r="BA192" s="20" t="s">
        <v>1596</v>
      </c>
      <c r="BB192" s="24" t="s">
        <v>3206</v>
      </c>
      <c r="BC192" s="20" t="s">
        <v>3207</v>
      </c>
      <c r="BD192" s="20"/>
      <c r="BE192" s="20"/>
      <c r="BF192" s="20"/>
      <c r="BG192" s="20"/>
      <c r="BH192" s="4"/>
      <c r="BI192" s="4"/>
    </row>
    <row r="193" spans="1:61" ht="47.25" customHeight="1">
      <c r="A193" s="2"/>
      <c r="B193" s="17">
        <v>188</v>
      </c>
      <c r="C193" s="30" t="s">
        <v>3208</v>
      </c>
      <c r="D193" s="19" t="s">
        <v>3209</v>
      </c>
      <c r="E193" s="20" t="s">
        <v>168</v>
      </c>
      <c r="F193" s="20" t="s">
        <v>2033</v>
      </c>
      <c r="G193" s="20" t="s">
        <v>2033</v>
      </c>
      <c r="H193" s="20" t="s">
        <v>3023</v>
      </c>
      <c r="I193" s="20"/>
      <c r="J193" s="20" t="s">
        <v>3210</v>
      </c>
      <c r="K193" s="20" t="s">
        <v>168</v>
      </c>
      <c r="L193" s="20" t="s">
        <v>2033</v>
      </c>
      <c r="M193" s="20" t="s">
        <v>2033</v>
      </c>
      <c r="N193" s="20" t="s">
        <v>2033</v>
      </c>
      <c r="O193" s="20"/>
      <c r="P193" s="20" t="s">
        <v>3211</v>
      </c>
      <c r="Q193" s="20" t="s">
        <v>172</v>
      </c>
      <c r="R193" s="20" t="s">
        <v>3212</v>
      </c>
      <c r="S193" s="20" t="s">
        <v>537</v>
      </c>
      <c r="T193" s="20" t="s">
        <v>1395</v>
      </c>
      <c r="U193" s="20" t="s">
        <v>74</v>
      </c>
      <c r="V193" s="21">
        <v>42483316</v>
      </c>
      <c r="W193" s="20" t="s">
        <v>3213</v>
      </c>
      <c r="X193" s="22" t="s">
        <v>3214</v>
      </c>
      <c r="Y193" s="22" t="s">
        <v>3214</v>
      </c>
      <c r="Z193" s="20" t="s">
        <v>3213</v>
      </c>
      <c r="AA193" s="20"/>
      <c r="AB193" s="23"/>
      <c r="AC193" s="23" t="s">
        <v>3215</v>
      </c>
      <c r="AD193" s="23"/>
      <c r="AE193" s="23"/>
      <c r="AF193" s="23"/>
      <c r="AG193" s="23"/>
      <c r="AH193" s="20" t="s">
        <v>77</v>
      </c>
      <c r="AI193" s="20"/>
      <c r="AJ193" s="20" t="s">
        <v>158</v>
      </c>
      <c r="AK193" s="20"/>
      <c r="AL193" s="20"/>
      <c r="AM193" s="24"/>
      <c r="AN193" s="20">
        <v>6</v>
      </c>
      <c r="AO193" s="25" t="s">
        <v>159</v>
      </c>
      <c r="AP193" s="25"/>
      <c r="AQ193" s="20" t="s">
        <v>82</v>
      </c>
      <c r="AR193" s="20" t="s">
        <v>279</v>
      </c>
      <c r="AS193" s="20" t="s">
        <v>85</v>
      </c>
      <c r="AT193" s="20" t="s">
        <v>84</v>
      </c>
      <c r="AU193" s="20" t="s">
        <v>506</v>
      </c>
      <c r="AV193" s="20" t="s">
        <v>3216</v>
      </c>
      <c r="AW193" s="20" t="s">
        <v>3217</v>
      </c>
      <c r="AX193" s="20" t="s">
        <v>3218</v>
      </c>
      <c r="AY193" s="19">
        <v>43822</v>
      </c>
      <c r="AZ193" s="20">
        <v>189</v>
      </c>
      <c r="BA193" s="20" t="s">
        <v>1596</v>
      </c>
      <c r="BB193" s="24" t="s">
        <v>3219</v>
      </c>
      <c r="BC193" s="20"/>
      <c r="BD193" s="20"/>
      <c r="BE193" s="20"/>
      <c r="BF193" s="20"/>
      <c r="BG193" s="20"/>
      <c r="BH193" s="4"/>
      <c r="BI193" s="4"/>
    </row>
    <row r="194" spans="1:61" ht="47.25" customHeight="1">
      <c r="A194" s="2"/>
      <c r="B194" s="20">
        <v>189</v>
      </c>
      <c r="C194" s="30" t="s">
        <v>3220</v>
      </c>
      <c r="D194" s="19" t="s">
        <v>3221</v>
      </c>
      <c r="E194" s="20" t="s">
        <v>168</v>
      </c>
      <c r="F194" s="20" t="s">
        <v>459</v>
      </c>
      <c r="G194" s="20" t="s">
        <v>459</v>
      </c>
      <c r="H194" s="20" t="s">
        <v>459</v>
      </c>
      <c r="I194" s="20"/>
      <c r="J194" s="20" t="s">
        <v>3222</v>
      </c>
      <c r="K194" s="20" t="s">
        <v>168</v>
      </c>
      <c r="L194" s="20" t="s">
        <v>459</v>
      </c>
      <c r="M194" s="20" t="s">
        <v>459</v>
      </c>
      <c r="N194" s="20" t="s">
        <v>459</v>
      </c>
      <c r="O194" s="20"/>
      <c r="P194" s="20" t="s">
        <v>3222</v>
      </c>
      <c r="Q194" s="20" t="s">
        <v>172</v>
      </c>
      <c r="R194" s="20" t="s">
        <v>3223</v>
      </c>
      <c r="S194" s="20" t="s">
        <v>2449</v>
      </c>
      <c r="T194" s="20" t="s">
        <v>3224</v>
      </c>
      <c r="U194" s="20" t="s">
        <v>74</v>
      </c>
      <c r="V194" s="21" t="s">
        <v>3225</v>
      </c>
      <c r="W194" s="20">
        <v>976422888</v>
      </c>
      <c r="X194" s="22" t="s">
        <v>3226</v>
      </c>
      <c r="Y194" s="22" t="s">
        <v>3226</v>
      </c>
      <c r="Z194" s="20">
        <v>976422888</v>
      </c>
      <c r="AA194" s="20"/>
      <c r="AB194" s="23"/>
      <c r="AC194" s="23" t="s">
        <v>3227</v>
      </c>
      <c r="AD194" s="23"/>
      <c r="AE194" s="23"/>
      <c r="AF194" s="23"/>
      <c r="AG194" s="23"/>
      <c r="AH194" s="20" t="s">
        <v>77</v>
      </c>
      <c r="AI194" s="20">
        <v>2016</v>
      </c>
      <c r="AJ194" s="20" t="s">
        <v>78</v>
      </c>
      <c r="AK194" s="20" t="s">
        <v>79</v>
      </c>
      <c r="AL194" s="20">
        <v>11114775</v>
      </c>
      <c r="AM194" s="24"/>
      <c r="AN194" s="20">
        <v>4</v>
      </c>
      <c r="AO194" s="25" t="s">
        <v>80</v>
      </c>
      <c r="AP194" s="25" t="s">
        <v>81</v>
      </c>
      <c r="AQ194" s="20" t="s">
        <v>901</v>
      </c>
      <c r="AR194" s="20" t="s">
        <v>279</v>
      </c>
      <c r="AS194" s="20" t="s">
        <v>110</v>
      </c>
      <c r="AT194" s="20" t="s">
        <v>111</v>
      </c>
      <c r="AU194" s="20" t="s">
        <v>161</v>
      </c>
      <c r="AV194" s="20" t="s">
        <v>3228</v>
      </c>
      <c r="AW194" s="20" t="s">
        <v>3229</v>
      </c>
      <c r="AX194" s="20" t="s">
        <v>3230</v>
      </c>
      <c r="AY194" s="19">
        <v>43822</v>
      </c>
      <c r="AZ194" s="20">
        <v>190</v>
      </c>
      <c r="BA194" s="20" t="s">
        <v>1596</v>
      </c>
      <c r="BB194" s="24" t="s">
        <v>3231</v>
      </c>
      <c r="BC194" s="20" t="s">
        <v>1562</v>
      </c>
      <c r="BD194" s="20"/>
      <c r="BE194" s="20"/>
      <c r="BF194" s="20"/>
      <c r="BG194" s="20"/>
      <c r="BH194" s="4"/>
      <c r="BI194" s="4"/>
    </row>
    <row r="195" spans="1:61" ht="47.25" customHeight="1">
      <c r="A195" s="2"/>
      <c r="B195" s="17">
        <v>190</v>
      </c>
      <c r="C195" s="30" t="s">
        <v>3232</v>
      </c>
      <c r="D195" s="19" t="s">
        <v>3233</v>
      </c>
      <c r="E195" s="20" t="s">
        <v>119</v>
      </c>
      <c r="F195" s="20" t="s">
        <v>1354</v>
      </c>
      <c r="G195" s="20" t="s">
        <v>1438</v>
      </c>
      <c r="H195" s="20" t="s">
        <v>1438</v>
      </c>
      <c r="I195" s="20"/>
      <c r="J195" s="20" t="s">
        <v>3234</v>
      </c>
      <c r="K195" s="20" t="s">
        <v>119</v>
      </c>
      <c r="L195" s="20" t="s">
        <v>1354</v>
      </c>
      <c r="M195" s="20" t="s">
        <v>1438</v>
      </c>
      <c r="N195" s="20" t="s">
        <v>1438</v>
      </c>
      <c r="O195" s="20"/>
      <c r="P195" s="20" t="s">
        <v>3234</v>
      </c>
      <c r="Q195" s="20" t="s">
        <v>123</v>
      </c>
      <c r="R195" s="20" t="s">
        <v>3235</v>
      </c>
      <c r="S195" s="20" t="s">
        <v>3236</v>
      </c>
      <c r="T195" s="20" t="s">
        <v>3237</v>
      </c>
      <c r="U195" s="20" t="s">
        <v>74</v>
      </c>
      <c r="V195" s="21">
        <v>31631772</v>
      </c>
      <c r="W195" s="20" t="s">
        <v>3238</v>
      </c>
      <c r="X195" s="22" t="s">
        <v>3239</v>
      </c>
      <c r="Y195" s="22" t="s">
        <v>3240</v>
      </c>
      <c r="Z195" s="20" t="s">
        <v>3241</v>
      </c>
      <c r="AA195" s="20"/>
      <c r="AB195" s="23"/>
      <c r="AC195" s="23" t="s">
        <v>3242</v>
      </c>
      <c r="AD195" s="23"/>
      <c r="AE195" s="23"/>
      <c r="AF195" s="23"/>
      <c r="AG195" s="23"/>
      <c r="AH195" s="20" t="s">
        <v>77</v>
      </c>
      <c r="AI195" s="20">
        <v>1969</v>
      </c>
      <c r="AJ195" s="20" t="s">
        <v>158</v>
      </c>
      <c r="AK195" s="20"/>
      <c r="AL195" s="20"/>
      <c r="AM195" s="24"/>
      <c r="AN195" s="20">
        <v>12</v>
      </c>
      <c r="AO195" s="25" t="s">
        <v>159</v>
      </c>
      <c r="AP195" s="25"/>
      <c r="AQ195" s="20" t="s">
        <v>82</v>
      </c>
      <c r="AR195" s="20" t="s">
        <v>279</v>
      </c>
      <c r="AS195" s="20" t="s">
        <v>85</v>
      </c>
      <c r="AT195" s="20" t="s">
        <v>84</v>
      </c>
      <c r="AU195" s="20" t="s">
        <v>506</v>
      </c>
      <c r="AV195" s="20" t="s">
        <v>3243</v>
      </c>
      <c r="AW195" s="20" t="s">
        <v>3244</v>
      </c>
      <c r="AX195" s="20" t="s">
        <v>3245</v>
      </c>
      <c r="AY195" s="19">
        <v>43822</v>
      </c>
      <c r="AZ195" s="20">
        <v>191</v>
      </c>
      <c r="BA195" s="20"/>
      <c r="BB195" s="24" t="s">
        <v>3246</v>
      </c>
      <c r="BC195" s="20"/>
      <c r="BD195" s="20"/>
      <c r="BE195" s="20"/>
      <c r="BF195" s="20"/>
      <c r="BG195" s="20"/>
      <c r="BH195" s="4"/>
      <c r="BI195" s="4"/>
    </row>
    <row r="196" spans="1:61" ht="47.25" customHeight="1">
      <c r="A196" s="2"/>
      <c r="B196" s="20">
        <v>191</v>
      </c>
      <c r="C196" s="30" t="s">
        <v>3247</v>
      </c>
      <c r="D196" s="19" t="s">
        <v>3248</v>
      </c>
      <c r="E196" s="20" t="s">
        <v>168</v>
      </c>
      <c r="F196" s="20" t="s">
        <v>169</v>
      </c>
      <c r="G196" s="20" t="s">
        <v>169</v>
      </c>
      <c r="H196" s="20" t="s">
        <v>773</v>
      </c>
      <c r="I196" s="20"/>
      <c r="J196" s="20" t="s">
        <v>3249</v>
      </c>
      <c r="K196" s="20" t="s">
        <v>168</v>
      </c>
      <c r="L196" s="20" t="s">
        <v>169</v>
      </c>
      <c r="M196" s="20" t="s">
        <v>169</v>
      </c>
      <c r="N196" s="20" t="s">
        <v>773</v>
      </c>
      <c r="O196" s="20"/>
      <c r="P196" s="20" t="s">
        <v>3250</v>
      </c>
      <c r="Q196" s="20" t="s">
        <v>172</v>
      </c>
      <c r="R196" s="20" t="s">
        <v>3251</v>
      </c>
      <c r="S196" s="20" t="s">
        <v>3252</v>
      </c>
      <c r="T196" s="20" t="s">
        <v>3253</v>
      </c>
      <c r="U196" s="20" t="s">
        <v>74</v>
      </c>
      <c r="V196" s="21" t="s">
        <v>3254</v>
      </c>
      <c r="W196" s="20" t="s">
        <v>3255</v>
      </c>
      <c r="X196" s="27"/>
      <c r="Y196" s="22" t="s">
        <v>3256</v>
      </c>
      <c r="Z196" s="20"/>
      <c r="AA196" s="20"/>
      <c r="AB196" s="23"/>
      <c r="AC196" s="23" t="s">
        <v>3257</v>
      </c>
      <c r="AD196" s="23"/>
      <c r="AE196" s="23"/>
      <c r="AF196" s="23"/>
      <c r="AG196" s="23"/>
      <c r="AH196" s="20" t="s">
        <v>77</v>
      </c>
      <c r="AI196" s="20">
        <v>2014</v>
      </c>
      <c r="AJ196" s="20" t="s">
        <v>158</v>
      </c>
      <c r="AK196" s="20"/>
      <c r="AL196" s="20"/>
      <c r="AM196" s="24"/>
      <c r="AN196" s="20">
        <v>3</v>
      </c>
      <c r="AO196" s="25" t="s">
        <v>159</v>
      </c>
      <c r="AP196" s="25"/>
      <c r="AQ196" s="19" t="s">
        <v>108</v>
      </c>
      <c r="AR196" s="20" t="s">
        <v>83</v>
      </c>
      <c r="AS196" s="20" t="s">
        <v>84</v>
      </c>
      <c r="AT196" s="20" t="s">
        <v>85</v>
      </c>
      <c r="AU196" s="20" t="s">
        <v>918</v>
      </c>
      <c r="AV196" s="20" t="s">
        <v>3258</v>
      </c>
      <c r="AW196" s="20" t="s">
        <v>3259</v>
      </c>
      <c r="AX196" s="20" t="s">
        <v>3260</v>
      </c>
      <c r="AY196" s="19">
        <v>43826</v>
      </c>
      <c r="AZ196" s="20">
        <v>192</v>
      </c>
      <c r="BA196" s="20" t="s">
        <v>1596</v>
      </c>
      <c r="BB196" s="24" t="s">
        <v>3261</v>
      </c>
      <c r="BC196" s="20"/>
      <c r="BD196" s="20"/>
      <c r="BE196" s="20"/>
      <c r="BF196" s="20"/>
      <c r="BG196" s="20"/>
      <c r="BH196" s="4"/>
      <c r="BI196" s="4"/>
    </row>
    <row r="197" spans="1:61" ht="47.25" customHeight="1">
      <c r="A197" s="2"/>
      <c r="B197" s="17">
        <v>192</v>
      </c>
      <c r="C197" s="30" t="s">
        <v>3262</v>
      </c>
      <c r="D197" s="19" t="s">
        <v>3263</v>
      </c>
      <c r="E197" s="20" t="s">
        <v>209</v>
      </c>
      <c r="F197" s="20" t="s">
        <v>1302</v>
      </c>
      <c r="G197" s="20" t="s">
        <v>1303</v>
      </c>
      <c r="H197" s="20" t="s">
        <v>1302</v>
      </c>
      <c r="I197" s="20"/>
      <c r="J197" s="20" t="s">
        <v>3264</v>
      </c>
      <c r="K197" s="20" t="s">
        <v>209</v>
      </c>
      <c r="L197" s="20" t="s">
        <v>1302</v>
      </c>
      <c r="M197" s="20" t="s">
        <v>1303</v>
      </c>
      <c r="N197" s="20" t="s">
        <v>1302</v>
      </c>
      <c r="O197" s="20"/>
      <c r="P197" s="20" t="s">
        <v>3264</v>
      </c>
      <c r="Q197" s="20" t="s">
        <v>215</v>
      </c>
      <c r="R197" s="20" t="s">
        <v>3265</v>
      </c>
      <c r="S197" s="20" t="s">
        <v>3266</v>
      </c>
      <c r="T197" s="20" t="s">
        <v>3267</v>
      </c>
      <c r="U197" s="20" t="s">
        <v>74</v>
      </c>
      <c r="V197" s="21" t="s">
        <v>3268</v>
      </c>
      <c r="W197" s="20" t="s">
        <v>3269</v>
      </c>
      <c r="X197" s="22" t="s">
        <v>3270</v>
      </c>
      <c r="Y197" s="22" t="s">
        <v>3271</v>
      </c>
      <c r="Z197" s="20" t="s">
        <v>3272</v>
      </c>
      <c r="AA197" s="20"/>
      <c r="AB197" s="23"/>
      <c r="AC197" s="23" t="s">
        <v>3273</v>
      </c>
      <c r="AD197" s="23"/>
      <c r="AE197" s="23"/>
      <c r="AF197" s="23"/>
      <c r="AG197" s="23"/>
      <c r="AH197" s="20" t="s">
        <v>77</v>
      </c>
      <c r="AI197" s="20">
        <v>2012</v>
      </c>
      <c r="AJ197" s="20" t="s">
        <v>158</v>
      </c>
      <c r="AK197" s="20"/>
      <c r="AL197" s="20"/>
      <c r="AM197" s="24"/>
      <c r="AN197" s="20">
        <v>3</v>
      </c>
      <c r="AO197" s="25" t="s">
        <v>159</v>
      </c>
      <c r="AP197" s="25"/>
      <c r="AQ197" s="20" t="s">
        <v>82</v>
      </c>
      <c r="AR197" s="20" t="s">
        <v>83</v>
      </c>
      <c r="AS197" s="20" t="s">
        <v>110</v>
      </c>
      <c r="AT197" s="20"/>
      <c r="AU197" s="20"/>
      <c r="AV197" s="20" t="s">
        <v>3274</v>
      </c>
      <c r="AW197" s="20" t="s">
        <v>3275</v>
      </c>
      <c r="AX197" s="20" t="s">
        <v>3276</v>
      </c>
      <c r="AY197" s="19">
        <v>43826</v>
      </c>
      <c r="AZ197" s="20">
        <v>193</v>
      </c>
      <c r="BA197" s="20" t="s">
        <v>1596</v>
      </c>
      <c r="BB197" s="24" t="s">
        <v>3277</v>
      </c>
      <c r="BC197" s="20"/>
      <c r="BD197" s="20"/>
      <c r="BE197" s="20"/>
      <c r="BF197" s="20"/>
      <c r="BG197" s="20"/>
      <c r="BH197" s="4"/>
      <c r="BI197" s="4"/>
    </row>
    <row r="198" spans="1:61" ht="47.25" customHeight="1">
      <c r="A198" s="2"/>
      <c r="B198" s="20">
        <v>193</v>
      </c>
      <c r="C198" s="30" t="s">
        <v>3278</v>
      </c>
      <c r="D198" s="19" t="s">
        <v>3279</v>
      </c>
      <c r="E198" s="19" t="s">
        <v>63</v>
      </c>
      <c r="F198" s="20" t="s">
        <v>64</v>
      </c>
      <c r="G198" s="20" t="s">
        <v>64</v>
      </c>
      <c r="H198" s="20" t="s">
        <v>704</v>
      </c>
      <c r="I198" s="20"/>
      <c r="J198" s="20" t="s">
        <v>3280</v>
      </c>
      <c r="K198" s="20" t="s">
        <v>63</v>
      </c>
      <c r="L198" s="20" t="s">
        <v>64</v>
      </c>
      <c r="M198" s="20" t="s">
        <v>64</v>
      </c>
      <c r="N198" s="20" t="s">
        <v>704</v>
      </c>
      <c r="O198" s="20" t="s">
        <v>236</v>
      </c>
      <c r="P198" s="20"/>
      <c r="Q198" s="20" t="s">
        <v>172</v>
      </c>
      <c r="R198" s="20" t="s">
        <v>3281</v>
      </c>
      <c r="S198" s="20" t="s">
        <v>3282</v>
      </c>
      <c r="T198" s="20" t="s">
        <v>3283</v>
      </c>
      <c r="U198" s="20" t="s">
        <v>74</v>
      </c>
      <c r="V198" s="21" t="s">
        <v>3284</v>
      </c>
      <c r="W198" s="20" t="s">
        <v>3285</v>
      </c>
      <c r="X198" s="22" t="s">
        <v>3286</v>
      </c>
      <c r="Y198" s="22" t="s">
        <v>3287</v>
      </c>
      <c r="Z198" s="20"/>
      <c r="AA198" s="20"/>
      <c r="AB198" s="23"/>
      <c r="AC198" s="23" t="s">
        <v>3288</v>
      </c>
      <c r="AD198" s="23"/>
      <c r="AE198" s="23"/>
      <c r="AF198" s="23"/>
      <c r="AG198" s="23"/>
      <c r="AH198" s="20" t="s">
        <v>77</v>
      </c>
      <c r="AI198" s="20"/>
      <c r="AJ198" s="20" t="s">
        <v>158</v>
      </c>
      <c r="AK198" s="20"/>
      <c r="AL198" s="20"/>
      <c r="AM198" s="24"/>
      <c r="AN198" s="20">
        <v>6</v>
      </c>
      <c r="AO198" s="25" t="s">
        <v>159</v>
      </c>
      <c r="AP198" s="25"/>
      <c r="AQ198" s="20" t="s">
        <v>279</v>
      </c>
      <c r="AR198" s="20" t="s">
        <v>83</v>
      </c>
      <c r="AS198" s="20" t="s">
        <v>110</v>
      </c>
      <c r="AT198" s="20" t="s">
        <v>111</v>
      </c>
      <c r="AU198" s="20" t="s">
        <v>161</v>
      </c>
      <c r="AV198" s="20" t="s">
        <v>3289</v>
      </c>
      <c r="AW198" s="20" t="s">
        <v>3290</v>
      </c>
      <c r="AX198" s="20" t="s">
        <v>3291</v>
      </c>
      <c r="AY198" s="19">
        <v>43826</v>
      </c>
      <c r="AZ198" s="20">
        <v>194</v>
      </c>
      <c r="BA198" s="20"/>
      <c r="BB198" s="24" t="s">
        <v>3292</v>
      </c>
      <c r="BC198" s="20"/>
      <c r="BD198" s="20"/>
      <c r="BE198" s="20"/>
      <c r="BF198" s="20"/>
      <c r="BG198" s="20"/>
      <c r="BH198" s="4"/>
      <c r="BI198" s="4"/>
    </row>
    <row r="199" spans="1:61" ht="47.25" customHeight="1">
      <c r="A199" s="2"/>
      <c r="B199" s="17">
        <v>194</v>
      </c>
      <c r="C199" s="30" t="s">
        <v>3293</v>
      </c>
      <c r="D199" s="19" t="s">
        <v>3294</v>
      </c>
      <c r="E199" s="19" t="s">
        <v>63</v>
      </c>
      <c r="F199" s="20" t="s">
        <v>64</v>
      </c>
      <c r="G199" s="20" t="s">
        <v>64</v>
      </c>
      <c r="H199" s="20" t="s">
        <v>1050</v>
      </c>
      <c r="I199" s="20"/>
      <c r="J199" s="20" t="s">
        <v>3295</v>
      </c>
      <c r="K199" s="20" t="s">
        <v>63</v>
      </c>
      <c r="L199" s="20" t="s">
        <v>64</v>
      </c>
      <c r="M199" s="20" t="s">
        <v>64</v>
      </c>
      <c r="N199" s="20" t="s">
        <v>1050</v>
      </c>
      <c r="O199" s="20" t="s">
        <v>189</v>
      </c>
      <c r="P199" s="20" t="s">
        <v>3295</v>
      </c>
      <c r="Q199" s="20" t="s">
        <v>70</v>
      </c>
      <c r="R199" s="20" t="s">
        <v>3296</v>
      </c>
      <c r="S199" s="20" t="s">
        <v>3297</v>
      </c>
      <c r="T199" s="20" t="s">
        <v>3298</v>
      </c>
      <c r="U199" s="20" t="s">
        <v>74</v>
      </c>
      <c r="V199" s="21" t="s">
        <v>3299</v>
      </c>
      <c r="W199" s="20" t="s">
        <v>3300</v>
      </c>
      <c r="X199" s="22" t="s">
        <v>3301</v>
      </c>
      <c r="Y199" s="22" t="s">
        <v>3302</v>
      </c>
      <c r="Z199" s="20"/>
      <c r="AA199" s="20"/>
      <c r="AB199" s="23"/>
      <c r="AC199" s="23" t="s">
        <v>3303</v>
      </c>
      <c r="AD199" s="23"/>
      <c r="AE199" s="23"/>
      <c r="AF199" s="23"/>
      <c r="AG199" s="23"/>
      <c r="AH199" s="20" t="s">
        <v>77</v>
      </c>
      <c r="AI199" s="20">
        <v>2013</v>
      </c>
      <c r="AJ199" s="20" t="s">
        <v>158</v>
      </c>
      <c r="AK199" s="20"/>
      <c r="AL199" s="20"/>
      <c r="AM199" s="24"/>
      <c r="AN199" s="20">
        <v>5</v>
      </c>
      <c r="AO199" s="25" t="s">
        <v>159</v>
      </c>
      <c r="AP199" s="25"/>
      <c r="AQ199" s="19" t="s">
        <v>108</v>
      </c>
      <c r="AR199" s="20" t="s">
        <v>83</v>
      </c>
      <c r="AS199" s="20" t="s">
        <v>84</v>
      </c>
      <c r="AT199" s="20" t="s">
        <v>180</v>
      </c>
      <c r="AU199" s="20" t="s">
        <v>330</v>
      </c>
      <c r="AV199" s="20" t="s">
        <v>3304</v>
      </c>
      <c r="AW199" s="20" t="s">
        <v>3305</v>
      </c>
      <c r="AX199" s="20" t="s">
        <v>3306</v>
      </c>
      <c r="AY199" s="19">
        <v>43826</v>
      </c>
      <c r="AZ199" s="20">
        <v>195</v>
      </c>
      <c r="BA199" s="20"/>
      <c r="BB199" s="24" t="s">
        <v>3307</v>
      </c>
      <c r="BC199" s="20"/>
      <c r="BD199" s="20"/>
      <c r="BE199" s="20"/>
      <c r="BF199" s="20"/>
      <c r="BG199" s="20"/>
      <c r="BH199" s="4"/>
      <c r="BI199" s="4"/>
    </row>
    <row r="200" spans="1:61" ht="47.25" customHeight="1">
      <c r="A200" s="2"/>
      <c r="B200" s="20">
        <v>195</v>
      </c>
      <c r="C200" s="30" t="s">
        <v>3308</v>
      </c>
      <c r="D200" s="19" t="s">
        <v>3309</v>
      </c>
      <c r="E200" s="20" t="s">
        <v>119</v>
      </c>
      <c r="F200" s="20" t="s">
        <v>1262</v>
      </c>
      <c r="G200" s="20" t="s">
        <v>1262</v>
      </c>
      <c r="H200" s="20" t="s">
        <v>3310</v>
      </c>
      <c r="I200" s="20"/>
      <c r="J200" s="20" t="s">
        <v>3311</v>
      </c>
      <c r="K200" s="20" t="s">
        <v>119</v>
      </c>
      <c r="L200" s="20" t="s">
        <v>1262</v>
      </c>
      <c r="M200" s="20" t="s">
        <v>1262</v>
      </c>
      <c r="N200" s="20" t="s">
        <v>3310</v>
      </c>
      <c r="O200" s="20"/>
      <c r="P200" s="20" t="s">
        <v>3312</v>
      </c>
      <c r="Q200" s="20" t="s">
        <v>123</v>
      </c>
      <c r="R200" s="20" t="s">
        <v>3313</v>
      </c>
      <c r="S200" s="20" t="s">
        <v>3314</v>
      </c>
      <c r="T200" s="20" t="s">
        <v>3315</v>
      </c>
      <c r="U200" s="20" t="s">
        <v>74</v>
      </c>
      <c r="V200" s="21" t="s">
        <v>3316</v>
      </c>
      <c r="W200" s="20" t="s">
        <v>3317</v>
      </c>
      <c r="X200" s="27" t="s">
        <v>3318</v>
      </c>
      <c r="Y200" s="22" t="s">
        <v>3319</v>
      </c>
      <c r="Z200" s="20"/>
      <c r="AA200" s="20"/>
      <c r="AB200" s="23"/>
      <c r="AC200" s="23" t="s">
        <v>3320</v>
      </c>
      <c r="AD200" s="23"/>
      <c r="AE200" s="23"/>
      <c r="AF200" s="23"/>
      <c r="AG200" s="23"/>
      <c r="AH200" s="20" t="s">
        <v>77</v>
      </c>
      <c r="AI200" s="20"/>
      <c r="AJ200" s="20" t="s">
        <v>78</v>
      </c>
      <c r="AK200" s="20" t="s">
        <v>79</v>
      </c>
      <c r="AL200" s="20">
        <v>11160858</v>
      </c>
      <c r="AM200" s="24">
        <v>20601114578</v>
      </c>
      <c r="AN200" s="20">
        <v>4</v>
      </c>
      <c r="AO200" s="25" t="s">
        <v>80</v>
      </c>
      <c r="AP200" s="25" t="s">
        <v>134</v>
      </c>
      <c r="AQ200" s="19" t="s">
        <v>108</v>
      </c>
      <c r="AR200" s="19" t="s">
        <v>160</v>
      </c>
      <c r="AS200" s="20" t="s">
        <v>85</v>
      </c>
      <c r="AT200" s="20" t="s">
        <v>110</v>
      </c>
      <c r="AU200" s="20" t="s">
        <v>330</v>
      </c>
      <c r="AV200" s="20" t="s">
        <v>3321</v>
      </c>
      <c r="AW200" s="20" t="s">
        <v>3322</v>
      </c>
      <c r="AX200" s="20" t="s">
        <v>3323</v>
      </c>
      <c r="AY200" s="19">
        <v>43826</v>
      </c>
      <c r="AZ200" s="20">
        <v>196</v>
      </c>
      <c r="BA200" s="20" t="s">
        <v>1596</v>
      </c>
      <c r="BB200" s="24" t="s">
        <v>3324</v>
      </c>
      <c r="BC200" s="20" t="s">
        <v>3325</v>
      </c>
      <c r="BD200" s="20" t="s">
        <v>652</v>
      </c>
      <c r="BE200" s="20"/>
      <c r="BF200" s="20"/>
      <c r="BG200" s="20"/>
      <c r="BH200" s="4"/>
      <c r="BI200" s="4"/>
    </row>
    <row r="201" spans="1:61" ht="47.25" customHeight="1">
      <c r="A201" s="2"/>
      <c r="B201" s="17">
        <v>196</v>
      </c>
      <c r="C201" s="30" t="s">
        <v>3326</v>
      </c>
      <c r="D201" s="19" t="s">
        <v>3327</v>
      </c>
      <c r="E201" s="20" t="s">
        <v>209</v>
      </c>
      <c r="F201" s="20" t="s">
        <v>210</v>
      </c>
      <c r="G201" s="20" t="s">
        <v>210</v>
      </c>
      <c r="H201" s="20" t="s">
        <v>210</v>
      </c>
      <c r="I201" s="20"/>
      <c r="J201" s="20" t="s">
        <v>3328</v>
      </c>
      <c r="K201" s="20" t="s">
        <v>209</v>
      </c>
      <c r="L201" s="20" t="s">
        <v>210</v>
      </c>
      <c r="M201" s="20" t="s">
        <v>210</v>
      </c>
      <c r="N201" s="20" t="s">
        <v>210</v>
      </c>
      <c r="O201" s="20"/>
      <c r="P201" s="20" t="s">
        <v>3328</v>
      </c>
      <c r="Q201" s="20" t="s">
        <v>215</v>
      </c>
      <c r="R201" s="20" t="s">
        <v>3329</v>
      </c>
      <c r="S201" s="20" t="s">
        <v>3330</v>
      </c>
      <c r="T201" s="20" t="s">
        <v>390</v>
      </c>
      <c r="U201" s="20" t="s">
        <v>74</v>
      </c>
      <c r="V201" s="21" t="s">
        <v>3331</v>
      </c>
      <c r="W201" s="20">
        <v>922629558</v>
      </c>
      <c r="X201" s="27"/>
      <c r="Y201" s="22" t="s">
        <v>3332</v>
      </c>
      <c r="Z201" s="20"/>
      <c r="AA201" s="20"/>
      <c r="AB201" s="23"/>
      <c r="AC201" s="23" t="s">
        <v>3333</v>
      </c>
      <c r="AD201" s="23"/>
      <c r="AE201" s="23"/>
      <c r="AF201" s="23"/>
      <c r="AG201" s="23"/>
      <c r="AH201" s="20" t="s">
        <v>77</v>
      </c>
      <c r="AI201" s="20"/>
      <c r="AJ201" s="20" t="s">
        <v>158</v>
      </c>
      <c r="AK201" s="20"/>
      <c r="AL201" s="20"/>
      <c r="AM201" s="24"/>
      <c r="AN201" s="20">
        <v>5</v>
      </c>
      <c r="AO201" s="25" t="s">
        <v>159</v>
      </c>
      <c r="AP201" s="25"/>
      <c r="AQ201" s="20" t="s">
        <v>82</v>
      </c>
      <c r="AR201" s="20" t="s">
        <v>83</v>
      </c>
      <c r="AS201" s="20" t="s">
        <v>110</v>
      </c>
      <c r="AT201" s="20" t="s">
        <v>161</v>
      </c>
      <c r="AU201" s="20"/>
      <c r="AV201" s="20" t="s">
        <v>3334</v>
      </c>
      <c r="AW201" s="20" t="s">
        <v>3335</v>
      </c>
      <c r="AX201" s="20" t="s">
        <v>3336</v>
      </c>
      <c r="AY201" s="19">
        <v>43826</v>
      </c>
      <c r="AZ201" s="20">
        <v>197</v>
      </c>
      <c r="BA201" s="20"/>
      <c r="BB201" s="24" t="s">
        <v>3337</v>
      </c>
      <c r="BC201" s="20"/>
      <c r="BD201" s="20"/>
      <c r="BE201" s="20"/>
      <c r="BF201" s="20"/>
      <c r="BG201" s="20"/>
      <c r="BH201" s="4"/>
      <c r="BI201" s="4"/>
    </row>
    <row r="202" spans="1:61" ht="47.25" customHeight="1">
      <c r="A202" s="2"/>
      <c r="B202" s="20">
        <v>197</v>
      </c>
      <c r="C202" s="30" t="s">
        <v>3338</v>
      </c>
      <c r="D202" s="19" t="s">
        <v>3339</v>
      </c>
      <c r="E202" s="20" t="s">
        <v>209</v>
      </c>
      <c r="F202" s="20" t="s">
        <v>210</v>
      </c>
      <c r="G202" s="20" t="s">
        <v>210</v>
      </c>
      <c r="H202" s="20" t="s">
        <v>3340</v>
      </c>
      <c r="I202" s="20"/>
      <c r="J202" s="20" t="s">
        <v>3341</v>
      </c>
      <c r="K202" s="20" t="s">
        <v>209</v>
      </c>
      <c r="L202" s="20" t="s">
        <v>210</v>
      </c>
      <c r="M202" s="20" t="s">
        <v>210</v>
      </c>
      <c r="N202" s="20" t="s">
        <v>3340</v>
      </c>
      <c r="O202" s="20"/>
      <c r="P202" s="20" t="s">
        <v>3341</v>
      </c>
      <c r="Q202" s="20" t="s">
        <v>215</v>
      </c>
      <c r="R202" s="20" t="s">
        <v>3342</v>
      </c>
      <c r="S202" s="20" t="s">
        <v>2940</v>
      </c>
      <c r="T202" s="20" t="s">
        <v>3343</v>
      </c>
      <c r="U202" s="20" t="s">
        <v>74</v>
      </c>
      <c r="V202" s="21" t="s">
        <v>3344</v>
      </c>
      <c r="W202" s="20">
        <v>973890295</v>
      </c>
      <c r="X202" s="22" t="s">
        <v>3345</v>
      </c>
      <c r="Y202" s="22" t="s">
        <v>3346</v>
      </c>
      <c r="Z202" s="20" t="s">
        <v>3347</v>
      </c>
      <c r="AA202" s="20"/>
      <c r="AB202" s="23"/>
      <c r="AC202" s="23"/>
      <c r="AD202" s="23"/>
      <c r="AE202" s="23"/>
      <c r="AF202" s="23"/>
      <c r="AG202" s="23"/>
      <c r="AH202" s="20" t="s">
        <v>77</v>
      </c>
      <c r="AI202" s="20"/>
      <c r="AJ202" s="20" t="s">
        <v>158</v>
      </c>
      <c r="AK202" s="20"/>
      <c r="AL202" s="20"/>
      <c r="AM202" s="24"/>
      <c r="AN202" s="20">
        <v>4</v>
      </c>
      <c r="AO202" s="25" t="s">
        <v>159</v>
      </c>
      <c r="AP202" s="25"/>
      <c r="AQ202" s="19" t="s">
        <v>108</v>
      </c>
      <c r="AR202" s="20" t="s">
        <v>179</v>
      </c>
      <c r="AS202" s="20" t="s">
        <v>85</v>
      </c>
      <c r="AT202" s="20" t="s">
        <v>298</v>
      </c>
      <c r="AU202" s="20" t="s">
        <v>161</v>
      </c>
      <c r="AV202" s="20" t="s">
        <v>3348</v>
      </c>
      <c r="AW202" s="20" t="s">
        <v>3349</v>
      </c>
      <c r="AX202" s="20" t="s">
        <v>3350</v>
      </c>
      <c r="AY202" s="19">
        <v>43826</v>
      </c>
      <c r="AZ202" s="20">
        <v>198</v>
      </c>
      <c r="BA202" s="20"/>
      <c r="BB202" s="24" t="s">
        <v>3351</v>
      </c>
      <c r="BC202" s="20"/>
      <c r="BD202" s="20" t="s">
        <v>3352</v>
      </c>
      <c r="BE202" s="20"/>
      <c r="BF202" s="20"/>
      <c r="BG202" s="20"/>
      <c r="BH202" s="4"/>
      <c r="BI202" s="4"/>
    </row>
    <row r="203" spans="1:61" ht="47.25" customHeight="1">
      <c r="A203" s="2"/>
      <c r="B203" s="17">
        <v>198</v>
      </c>
      <c r="C203" s="30" t="s">
        <v>3353</v>
      </c>
      <c r="D203" s="19" t="s">
        <v>3354</v>
      </c>
      <c r="E203" s="19" t="s">
        <v>63</v>
      </c>
      <c r="F203" s="20" t="s">
        <v>64</v>
      </c>
      <c r="G203" s="20" t="s">
        <v>64</v>
      </c>
      <c r="H203" s="20" t="s">
        <v>233</v>
      </c>
      <c r="I203" s="20"/>
      <c r="J203" s="20" t="s">
        <v>3355</v>
      </c>
      <c r="K203" s="20" t="s">
        <v>63</v>
      </c>
      <c r="L203" s="20" t="s">
        <v>64</v>
      </c>
      <c r="M203" s="20" t="s">
        <v>64</v>
      </c>
      <c r="N203" s="20" t="s">
        <v>233</v>
      </c>
      <c r="O203" s="20" t="s">
        <v>189</v>
      </c>
      <c r="P203" s="20" t="s">
        <v>3355</v>
      </c>
      <c r="Q203" s="20" t="s">
        <v>70</v>
      </c>
      <c r="R203" s="20" t="s">
        <v>3356</v>
      </c>
      <c r="S203" s="20" t="s">
        <v>3357</v>
      </c>
      <c r="T203" s="20" t="s">
        <v>3358</v>
      </c>
      <c r="U203" s="20" t="s">
        <v>74</v>
      </c>
      <c r="V203" s="21" t="s">
        <v>3359</v>
      </c>
      <c r="W203" s="20">
        <v>993397921</v>
      </c>
      <c r="X203" s="27"/>
      <c r="Y203" s="22" t="s">
        <v>3360</v>
      </c>
      <c r="Z203" s="20"/>
      <c r="AA203" s="20"/>
      <c r="AB203" s="23"/>
      <c r="AC203" s="23" t="s">
        <v>3361</v>
      </c>
      <c r="AD203" s="23"/>
      <c r="AE203" s="23"/>
      <c r="AF203" s="23"/>
      <c r="AG203" s="23"/>
      <c r="AH203" s="20" t="s">
        <v>77</v>
      </c>
      <c r="AI203" s="20"/>
      <c r="AJ203" s="20" t="s">
        <v>158</v>
      </c>
      <c r="AK203" s="20"/>
      <c r="AL203" s="20"/>
      <c r="AM203" s="24"/>
      <c r="AN203" s="20">
        <v>2</v>
      </c>
      <c r="AO203" s="25" t="s">
        <v>159</v>
      </c>
      <c r="AP203" s="25"/>
      <c r="AQ203" s="19" t="s">
        <v>108</v>
      </c>
      <c r="AR203" s="20" t="s">
        <v>83</v>
      </c>
      <c r="AS203" s="20" t="s">
        <v>110</v>
      </c>
      <c r="AT203" s="20" t="s">
        <v>834</v>
      </c>
      <c r="AU203" s="20" t="s">
        <v>161</v>
      </c>
      <c r="AV203" s="20" t="s">
        <v>3362</v>
      </c>
      <c r="AW203" s="20" t="s">
        <v>3363</v>
      </c>
      <c r="AX203" s="20" t="s">
        <v>3364</v>
      </c>
      <c r="AY203" s="19">
        <v>43826</v>
      </c>
      <c r="AZ203" s="20">
        <v>199</v>
      </c>
      <c r="BA203" s="20"/>
      <c r="BB203" s="24" t="s">
        <v>3365</v>
      </c>
      <c r="BC203" s="20"/>
      <c r="BD203" s="20"/>
      <c r="BE203" s="20"/>
      <c r="BF203" s="20"/>
      <c r="BG203" s="20"/>
      <c r="BH203" s="4"/>
      <c r="BI203" s="4"/>
    </row>
    <row r="204" spans="1:61" ht="47.25" customHeight="1">
      <c r="A204" s="2"/>
      <c r="B204" s="20">
        <v>199</v>
      </c>
      <c r="C204" s="30" t="s">
        <v>3366</v>
      </c>
      <c r="D204" s="19" t="s">
        <v>3367</v>
      </c>
      <c r="E204" s="19" t="s">
        <v>63</v>
      </c>
      <c r="F204" s="20" t="s">
        <v>64</v>
      </c>
      <c r="G204" s="20" t="s">
        <v>64</v>
      </c>
      <c r="H204" s="20" t="s">
        <v>704</v>
      </c>
      <c r="I204" s="20"/>
      <c r="J204" s="20" t="s">
        <v>3368</v>
      </c>
      <c r="K204" s="20" t="s">
        <v>63</v>
      </c>
      <c r="L204" s="20" t="s">
        <v>64</v>
      </c>
      <c r="M204" s="20" t="s">
        <v>64</v>
      </c>
      <c r="N204" s="20" t="s">
        <v>704</v>
      </c>
      <c r="O204" s="20" t="s">
        <v>236</v>
      </c>
      <c r="P204" s="20" t="s">
        <v>3369</v>
      </c>
      <c r="Q204" s="20" t="s">
        <v>172</v>
      </c>
      <c r="R204" s="20" t="s">
        <v>3370</v>
      </c>
      <c r="S204" s="20" t="s">
        <v>3371</v>
      </c>
      <c r="T204" s="20" t="s">
        <v>2192</v>
      </c>
      <c r="U204" s="20" t="s">
        <v>74</v>
      </c>
      <c r="V204" s="21" t="s">
        <v>3372</v>
      </c>
      <c r="W204" s="20" t="s">
        <v>3373</v>
      </c>
      <c r="X204" s="22" t="s">
        <v>3374</v>
      </c>
      <c r="Y204" s="27"/>
      <c r="Z204" s="20"/>
      <c r="AA204" s="20"/>
      <c r="AB204" s="23"/>
      <c r="AC204" s="23" t="s">
        <v>3375</v>
      </c>
      <c r="AD204" s="23"/>
      <c r="AE204" s="23"/>
      <c r="AF204" s="23"/>
      <c r="AG204" s="23"/>
      <c r="AH204" s="20" t="s">
        <v>77</v>
      </c>
      <c r="AI204" s="20"/>
      <c r="AJ204" s="20" t="s">
        <v>158</v>
      </c>
      <c r="AK204" s="20"/>
      <c r="AL204" s="20"/>
      <c r="AM204" s="24"/>
      <c r="AN204" s="20">
        <v>4</v>
      </c>
      <c r="AO204" s="25" t="s">
        <v>159</v>
      </c>
      <c r="AP204" s="25"/>
      <c r="AQ204" s="20" t="s">
        <v>82</v>
      </c>
      <c r="AR204" s="20" t="s">
        <v>83</v>
      </c>
      <c r="AS204" s="20" t="s">
        <v>110</v>
      </c>
      <c r="AT204" s="20" t="s">
        <v>918</v>
      </c>
      <c r="AU204" s="20" t="s">
        <v>161</v>
      </c>
      <c r="AV204" s="20" t="s">
        <v>3376</v>
      </c>
      <c r="AW204" s="20" t="s">
        <v>3377</v>
      </c>
      <c r="AX204" s="20" t="s">
        <v>3378</v>
      </c>
      <c r="AY204" s="19">
        <v>43826</v>
      </c>
      <c r="AZ204" s="20">
        <v>200</v>
      </c>
      <c r="BA204" s="20"/>
      <c r="BB204" s="24" t="s">
        <v>3379</v>
      </c>
      <c r="BC204" s="20"/>
      <c r="BD204" s="20"/>
      <c r="BE204" s="20"/>
      <c r="BF204" s="20"/>
      <c r="BG204" s="20"/>
      <c r="BH204" s="4"/>
      <c r="BI204" s="4"/>
    </row>
    <row r="205" spans="1:61" ht="47.25" customHeight="1">
      <c r="A205" s="2"/>
      <c r="B205" s="17">
        <v>200</v>
      </c>
      <c r="C205" s="30" t="s">
        <v>3380</v>
      </c>
      <c r="D205" s="19" t="s">
        <v>3381</v>
      </c>
      <c r="E205" s="19" t="s">
        <v>63</v>
      </c>
      <c r="F205" s="20" t="s">
        <v>64</v>
      </c>
      <c r="G205" s="20" t="s">
        <v>64</v>
      </c>
      <c r="H205" s="20" t="s">
        <v>1321</v>
      </c>
      <c r="I205" s="20"/>
      <c r="J205" s="20" t="s">
        <v>3382</v>
      </c>
      <c r="K205" s="20" t="s">
        <v>63</v>
      </c>
      <c r="L205" s="20" t="s">
        <v>64</v>
      </c>
      <c r="M205" s="20" t="s">
        <v>64</v>
      </c>
      <c r="N205" s="20" t="s">
        <v>64</v>
      </c>
      <c r="O205" s="20" t="s">
        <v>189</v>
      </c>
      <c r="P205" s="20" t="s">
        <v>3383</v>
      </c>
      <c r="Q205" s="20" t="s">
        <v>70</v>
      </c>
      <c r="R205" s="20" t="s">
        <v>3384</v>
      </c>
      <c r="S205" s="20" t="s">
        <v>2192</v>
      </c>
      <c r="T205" s="20" t="s">
        <v>3385</v>
      </c>
      <c r="U205" s="20" t="s">
        <v>74</v>
      </c>
      <c r="V205" s="21" t="s">
        <v>3386</v>
      </c>
      <c r="W205" s="20" t="s">
        <v>3387</v>
      </c>
      <c r="X205" s="22" t="s">
        <v>3388</v>
      </c>
      <c r="Y205" s="22" t="s">
        <v>3389</v>
      </c>
      <c r="Z205" s="20"/>
      <c r="AA205" s="20"/>
      <c r="AB205" s="23"/>
      <c r="AC205" s="23" t="s">
        <v>3390</v>
      </c>
      <c r="AD205" s="23"/>
      <c r="AE205" s="23"/>
      <c r="AF205" s="23"/>
      <c r="AG205" s="23" t="s">
        <v>3391</v>
      </c>
      <c r="AH205" s="20" t="s">
        <v>77</v>
      </c>
      <c r="AI205" s="20"/>
      <c r="AJ205" s="20" t="s">
        <v>78</v>
      </c>
      <c r="AK205" s="20" t="s">
        <v>79</v>
      </c>
      <c r="AL205" s="20">
        <v>14276705</v>
      </c>
      <c r="AM205" s="24"/>
      <c r="AN205" s="20">
        <v>4</v>
      </c>
      <c r="AO205" s="25" t="s">
        <v>80</v>
      </c>
      <c r="AP205" s="25" t="s">
        <v>81</v>
      </c>
      <c r="AQ205" s="20" t="s">
        <v>279</v>
      </c>
      <c r="AR205" s="20" t="s">
        <v>83</v>
      </c>
      <c r="AS205" s="20" t="s">
        <v>110</v>
      </c>
      <c r="AT205" s="20" t="s">
        <v>111</v>
      </c>
      <c r="AU205" s="20" t="s">
        <v>918</v>
      </c>
      <c r="AV205" s="20" t="s">
        <v>3392</v>
      </c>
      <c r="AW205" s="20" t="s">
        <v>3393</v>
      </c>
      <c r="AX205" s="20" t="s">
        <v>3394</v>
      </c>
      <c r="AY205" s="19">
        <v>43826</v>
      </c>
      <c r="AZ205" s="20">
        <v>201</v>
      </c>
      <c r="BA205" s="20" t="s">
        <v>1596</v>
      </c>
      <c r="BB205" s="24" t="s">
        <v>3395</v>
      </c>
      <c r="BC205" s="20" t="s">
        <v>3396</v>
      </c>
      <c r="BD205" s="20"/>
      <c r="BE205" s="20"/>
      <c r="BF205" s="20"/>
      <c r="BG205" s="20"/>
      <c r="BH205" s="4"/>
      <c r="BI205" s="4"/>
    </row>
    <row r="206" spans="1:61" ht="47.25" customHeight="1">
      <c r="A206" s="2"/>
      <c r="B206" s="20">
        <v>201</v>
      </c>
      <c r="C206" s="30" t="s">
        <v>3397</v>
      </c>
      <c r="D206" s="19" t="s">
        <v>3398</v>
      </c>
      <c r="E206" s="20" t="s">
        <v>209</v>
      </c>
      <c r="F206" s="20" t="s">
        <v>210</v>
      </c>
      <c r="G206" s="20" t="s">
        <v>210</v>
      </c>
      <c r="H206" s="20" t="s">
        <v>3399</v>
      </c>
      <c r="I206" s="20"/>
      <c r="J206" s="20" t="s">
        <v>3400</v>
      </c>
      <c r="K206" s="20" t="s">
        <v>209</v>
      </c>
      <c r="L206" s="20" t="s">
        <v>210</v>
      </c>
      <c r="M206" s="20" t="s">
        <v>210</v>
      </c>
      <c r="N206" s="20" t="s">
        <v>3401</v>
      </c>
      <c r="O206" s="20"/>
      <c r="P206" s="20" t="s">
        <v>3402</v>
      </c>
      <c r="Q206" s="20" t="s">
        <v>215</v>
      </c>
      <c r="R206" s="20" t="s">
        <v>3403</v>
      </c>
      <c r="S206" s="20" t="s">
        <v>275</v>
      </c>
      <c r="T206" s="20" t="s">
        <v>3404</v>
      </c>
      <c r="U206" s="20" t="s">
        <v>74</v>
      </c>
      <c r="V206" s="21">
        <v>21541075</v>
      </c>
      <c r="W206" s="20" t="s">
        <v>3405</v>
      </c>
      <c r="X206" s="22" t="s">
        <v>3406</v>
      </c>
      <c r="Y206" s="22" t="s">
        <v>3407</v>
      </c>
      <c r="Z206" s="20"/>
      <c r="AA206" s="20"/>
      <c r="AB206" s="23"/>
      <c r="AC206" s="23" t="s">
        <v>3408</v>
      </c>
      <c r="AD206" s="23"/>
      <c r="AE206" s="23"/>
      <c r="AF206" s="23"/>
      <c r="AG206" s="23"/>
      <c r="AH206" s="20" t="s">
        <v>77</v>
      </c>
      <c r="AI206" s="20"/>
      <c r="AJ206" s="20" t="s">
        <v>78</v>
      </c>
      <c r="AK206" s="20" t="s">
        <v>79</v>
      </c>
      <c r="AL206" s="20">
        <v>11150765</v>
      </c>
      <c r="AM206" s="24"/>
      <c r="AN206" s="20">
        <v>5</v>
      </c>
      <c r="AO206" s="25" t="s">
        <v>80</v>
      </c>
      <c r="AP206" s="25" t="s">
        <v>81</v>
      </c>
      <c r="AQ206" s="20" t="s">
        <v>82</v>
      </c>
      <c r="AR206" s="20" t="s">
        <v>179</v>
      </c>
      <c r="AS206" s="20" t="s">
        <v>110</v>
      </c>
      <c r="AT206" s="20" t="s">
        <v>111</v>
      </c>
      <c r="AU206" s="20" t="s">
        <v>161</v>
      </c>
      <c r="AV206" s="20" t="s">
        <v>3409</v>
      </c>
      <c r="AW206" s="20" t="s">
        <v>3410</v>
      </c>
      <c r="AX206" s="20" t="s">
        <v>3411</v>
      </c>
      <c r="AY206" s="19">
        <v>43829</v>
      </c>
      <c r="AZ206" s="20">
        <v>202</v>
      </c>
      <c r="BA206" s="20"/>
      <c r="BB206" s="24" t="s">
        <v>3412</v>
      </c>
      <c r="BC206" s="20" t="s">
        <v>3413</v>
      </c>
      <c r="BD206" s="20"/>
      <c r="BE206" s="20"/>
      <c r="BF206" s="20"/>
      <c r="BG206" s="20"/>
      <c r="BH206" s="4"/>
      <c r="BI206" s="4"/>
    </row>
    <row r="207" spans="1:61" ht="47.25" customHeight="1">
      <c r="A207" s="2"/>
      <c r="B207" s="17">
        <v>202</v>
      </c>
      <c r="C207" s="30" t="s">
        <v>3414</v>
      </c>
      <c r="D207" s="19" t="s">
        <v>3415</v>
      </c>
      <c r="E207" s="19" t="s">
        <v>63</v>
      </c>
      <c r="F207" s="20" t="s">
        <v>95</v>
      </c>
      <c r="G207" s="20" t="s">
        <v>95</v>
      </c>
      <c r="H207" s="20" t="s">
        <v>1835</v>
      </c>
      <c r="I207" s="20"/>
      <c r="J207" s="20" t="s">
        <v>3416</v>
      </c>
      <c r="K207" s="20" t="s">
        <v>63</v>
      </c>
      <c r="L207" s="20" t="s">
        <v>95</v>
      </c>
      <c r="M207" s="20" t="s">
        <v>95</v>
      </c>
      <c r="N207" s="20" t="s">
        <v>99</v>
      </c>
      <c r="O207" s="20" t="s">
        <v>95</v>
      </c>
      <c r="P207" s="20" t="s">
        <v>3417</v>
      </c>
      <c r="Q207" s="20" t="s">
        <v>70</v>
      </c>
      <c r="R207" s="20" t="s">
        <v>3418</v>
      </c>
      <c r="S207" s="20" t="s">
        <v>3419</v>
      </c>
      <c r="T207" s="20" t="s">
        <v>3420</v>
      </c>
      <c r="U207" s="20" t="s">
        <v>74</v>
      </c>
      <c r="V207" s="21">
        <v>80394102</v>
      </c>
      <c r="W207" s="20" t="s">
        <v>3421</v>
      </c>
      <c r="X207" s="22" t="s">
        <v>3422</v>
      </c>
      <c r="Y207" s="27"/>
      <c r="Z207" s="20"/>
      <c r="AA207" s="20"/>
      <c r="AB207" s="23"/>
      <c r="AC207" s="23" t="s">
        <v>3423</v>
      </c>
      <c r="AD207" s="23"/>
      <c r="AE207" s="23"/>
      <c r="AF207" s="23"/>
      <c r="AG207" s="23"/>
      <c r="AH207" s="20" t="s">
        <v>77</v>
      </c>
      <c r="AI207" s="20"/>
      <c r="AJ207" s="20" t="s">
        <v>158</v>
      </c>
      <c r="AK207" s="20"/>
      <c r="AL207" s="20"/>
      <c r="AM207" s="24"/>
      <c r="AN207" s="20">
        <v>3</v>
      </c>
      <c r="AO207" s="25" t="s">
        <v>159</v>
      </c>
      <c r="AP207" s="25"/>
      <c r="AQ207" s="19" t="s">
        <v>108</v>
      </c>
      <c r="AR207" s="19" t="s">
        <v>82</v>
      </c>
      <c r="AS207" s="20" t="s">
        <v>161</v>
      </c>
      <c r="AT207" s="20"/>
      <c r="AU207" s="20"/>
      <c r="AV207" s="20" t="s">
        <v>3424</v>
      </c>
      <c r="AW207" s="20" t="s">
        <v>3425</v>
      </c>
      <c r="AX207" s="20" t="s">
        <v>3426</v>
      </c>
      <c r="AY207" s="19">
        <v>43829</v>
      </c>
      <c r="AZ207" s="20">
        <v>203</v>
      </c>
      <c r="BA207" s="20"/>
      <c r="BB207" s="24" t="s">
        <v>3427</v>
      </c>
      <c r="BC207" s="20"/>
      <c r="BD207" s="20"/>
      <c r="BE207" s="20"/>
      <c r="BF207" s="20"/>
      <c r="BG207" s="20"/>
      <c r="BH207" s="4"/>
      <c r="BI207" s="4"/>
    </row>
    <row r="208" spans="1:61" ht="47.25" customHeight="1">
      <c r="A208" s="2"/>
      <c r="B208" s="20">
        <v>203</v>
      </c>
      <c r="C208" s="30" t="s">
        <v>3428</v>
      </c>
      <c r="D208" s="19" t="s">
        <v>3429</v>
      </c>
      <c r="E208" s="19" t="s">
        <v>63</v>
      </c>
      <c r="F208" s="20" t="s">
        <v>64</v>
      </c>
      <c r="G208" s="20" t="s">
        <v>1944</v>
      </c>
      <c r="H208" s="20" t="s">
        <v>2588</v>
      </c>
      <c r="I208" s="20"/>
      <c r="J208" s="20" t="s">
        <v>3430</v>
      </c>
      <c r="K208" s="20" t="s">
        <v>63</v>
      </c>
      <c r="L208" s="20" t="s">
        <v>64</v>
      </c>
      <c r="M208" s="20" t="s">
        <v>1944</v>
      </c>
      <c r="N208" s="20" t="s">
        <v>2588</v>
      </c>
      <c r="O208" s="19" t="s">
        <v>68</v>
      </c>
      <c r="P208" s="20" t="s">
        <v>3430</v>
      </c>
      <c r="Q208" s="20" t="s">
        <v>70</v>
      </c>
      <c r="R208" s="20" t="s">
        <v>3431</v>
      </c>
      <c r="S208" s="20" t="s">
        <v>3432</v>
      </c>
      <c r="T208" s="20" t="s">
        <v>3433</v>
      </c>
      <c r="U208" s="20" t="s">
        <v>74</v>
      </c>
      <c r="V208" s="21">
        <v>47362672</v>
      </c>
      <c r="W208" s="20">
        <v>995583888</v>
      </c>
      <c r="X208" s="22" t="s">
        <v>3434</v>
      </c>
      <c r="Y208" s="22" t="s">
        <v>3434</v>
      </c>
      <c r="Z208" s="20"/>
      <c r="AA208" s="20"/>
      <c r="AB208" s="23"/>
      <c r="AC208" s="23" t="s">
        <v>3435</v>
      </c>
      <c r="AD208" s="23"/>
      <c r="AE208" s="23"/>
      <c r="AF208" s="23" t="s">
        <v>3436</v>
      </c>
      <c r="AG208" s="23"/>
      <c r="AH208" s="20" t="s">
        <v>77</v>
      </c>
      <c r="AI208" s="20"/>
      <c r="AJ208" s="20" t="s">
        <v>158</v>
      </c>
      <c r="AK208" s="20"/>
      <c r="AL208" s="20"/>
      <c r="AM208" s="24"/>
      <c r="AN208" s="20">
        <v>9</v>
      </c>
      <c r="AO208" s="25" t="s">
        <v>159</v>
      </c>
      <c r="AP208" s="25"/>
      <c r="AQ208" s="20" t="s">
        <v>82</v>
      </c>
      <c r="AR208" s="20" t="s">
        <v>83</v>
      </c>
      <c r="AS208" s="20" t="s">
        <v>84</v>
      </c>
      <c r="AT208" s="20" t="s">
        <v>85</v>
      </c>
      <c r="AU208" s="20" t="s">
        <v>161</v>
      </c>
      <c r="AV208" s="20" t="s">
        <v>3437</v>
      </c>
      <c r="AW208" s="20" t="s">
        <v>3438</v>
      </c>
      <c r="AX208" s="20" t="s">
        <v>3439</v>
      </c>
      <c r="AY208" s="19">
        <v>43829</v>
      </c>
      <c r="AZ208" s="20">
        <v>204</v>
      </c>
      <c r="BA208" s="20" t="s">
        <v>1596</v>
      </c>
      <c r="BB208" s="24" t="s">
        <v>3440</v>
      </c>
      <c r="BC208" s="20"/>
      <c r="BD208" s="20"/>
      <c r="BE208" s="20"/>
      <c r="BF208" s="20"/>
      <c r="BG208" s="20"/>
      <c r="BH208" s="4"/>
      <c r="BI208" s="4"/>
    </row>
    <row r="209" spans="1:61" ht="47.25" customHeight="1">
      <c r="A209" s="2"/>
      <c r="B209" s="17">
        <v>204</v>
      </c>
      <c r="C209" s="30" t="s">
        <v>3441</v>
      </c>
      <c r="D209" s="19" t="s">
        <v>3442</v>
      </c>
      <c r="E209" s="19" t="s">
        <v>63</v>
      </c>
      <c r="F209" s="20" t="s">
        <v>64</v>
      </c>
      <c r="G209" s="20" t="s">
        <v>64</v>
      </c>
      <c r="H209" s="20" t="s">
        <v>704</v>
      </c>
      <c r="I209" s="20"/>
      <c r="J209" s="20" t="s">
        <v>3443</v>
      </c>
      <c r="K209" s="20" t="s">
        <v>63</v>
      </c>
      <c r="L209" s="20" t="s">
        <v>64</v>
      </c>
      <c r="M209" s="20" t="s">
        <v>64</v>
      </c>
      <c r="N209" s="20" t="s">
        <v>704</v>
      </c>
      <c r="O209" s="20" t="s">
        <v>236</v>
      </c>
      <c r="P209" s="20" t="s">
        <v>3444</v>
      </c>
      <c r="Q209" s="20" t="s">
        <v>172</v>
      </c>
      <c r="R209" s="20" t="s">
        <v>3445</v>
      </c>
      <c r="S209" s="20" t="s">
        <v>3446</v>
      </c>
      <c r="T209" s="20" t="s">
        <v>3447</v>
      </c>
      <c r="U209" s="20" t="s">
        <v>74</v>
      </c>
      <c r="V209" s="21">
        <v>10669522</v>
      </c>
      <c r="W209" s="20">
        <v>992580425</v>
      </c>
      <c r="X209" s="22" t="s">
        <v>3448</v>
      </c>
      <c r="Y209" s="22" t="s">
        <v>3449</v>
      </c>
      <c r="Z209" s="20">
        <v>995036423</v>
      </c>
      <c r="AA209" s="20"/>
      <c r="AB209" s="23" t="s">
        <v>3450</v>
      </c>
      <c r="AC209" s="23" t="s">
        <v>3451</v>
      </c>
      <c r="AD209" s="23"/>
      <c r="AE209" s="23"/>
      <c r="AF209" s="23"/>
      <c r="AG209" s="23"/>
      <c r="AH209" s="20" t="s">
        <v>77</v>
      </c>
      <c r="AI209" s="20"/>
      <c r="AJ209" s="20" t="s">
        <v>158</v>
      </c>
      <c r="AK209" s="20"/>
      <c r="AL209" s="20"/>
      <c r="AM209" s="24"/>
      <c r="AN209" s="20">
        <v>3</v>
      </c>
      <c r="AO209" s="25" t="s">
        <v>159</v>
      </c>
      <c r="AP209" s="25"/>
      <c r="AQ209" s="20" t="s">
        <v>279</v>
      </c>
      <c r="AR209" s="20" t="s">
        <v>83</v>
      </c>
      <c r="AS209" s="20" t="s">
        <v>110</v>
      </c>
      <c r="AT209" s="20" t="s">
        <v>111</v>
      </c>
      <c r="AU209" s="20"/>
      <c r="AV209" s="20" t="s">
        <v>3452</v>
      </c>
      <c r="AW209" s="20" t="s">
        <v>3453</v>
      </c>
      <c r="AX209" s="20" t="s">
        <v>3454</v>
      </c>
      <c r="AY209" s="19">
        <v>43833</v>
      </c>
      <c r="AZ209" s="20">
        <v>205</v>
      </c>
      <c r="BA209" s="20" t="s">
        <v>1596</v>
      </c>
      <c r="BB209" s="24" t="s">
        <v>3455</v>
      </c>
      <c r="BC209" s="20"/>
      <c r="BD209" s="20"/>
      <c r="BE209" s="20"/>
      <c r="BF209" s="20"/>
      <c r="BG209" s="20"/>
      <c r="BH209" s="4"/>
      <c r="BI209" s="4"/>
    </row>
    <row r="210" spans="1:61" ht="47.25" customHeight="1">
      <c r="A210" s="2"/>
      <c r="B210" s="20">
        <v>205</v>
      </c>
      <c r="C210" s="30" t="s">
        <v>3456</v>
      </c>
      <c r="D210" s="19" t="s">
        <v>3457</v>
      </c>
      <c r="E210" s="19" t="s">
        <v>63</v>
      </c>
      <c r="F210" s="20" t="s">
        <v>64</v>
      </c>
      <c r="G210" s="20" t="s">
        <v>64</v>
      </c>
      <c r="H210" s="20" t="s">
        <v>3073</v>
      </c>
      <c r="I210" s="20"/>
      <c r="J210" s="20" t="s">
        <v>3458</v>
      </c>
      <c r="K210" s="20" t="s">
        <v>63</v>
      </c>
      <c r="L210" s="20" t="s">
        <v>64</v>
      </c>
      <c r="M210" s="20" t="s">
        <v>64</v>
      </c>
      <c r="N210" s="20" t="s">
        <v>3073</v>
      </c>
      <c r="O210" s="20" t="s">
        <v>879</v>
      </c>
      <c r="P210" s="20" t="s">
        <v>3459</v>
      </c>
      <c r="Q210" s="20" t="s">
        <v>215</v>
      </c>
      <c r="R210" s="20" t="s">
        <v>3460</v>
      </c>
      <c r="S210" s="20" t="s">
        <v>3183</v>
      </c>
      <c r="T210" s="20" t="s">
        <v>2665</v>
      </c>
      <c r="U210" s="20" t="s">
        <v>74</v>
      </c>
      <c r="V210" s="21" t="s">
        <v>3461</v>
      </c>
      <c r="W210" s="20">
        <v>998329766</v>
      </c>
      <c r="X210" s="22" t="s">
        <v>3462</v>
      </c>
      <c r="Y210" s="22" t="s">
        <v>3463</v>
      </c>
      <c r="Z210" s="20">
        <v>963213513</v>
      </c>
      <c r="AA210" s="20"/>
      <c r="AB210" s="23"/>
      <c r="AC210" s="23" t="s">
        <v>3464</v>
      </c>
      <c r="AD210" s="23"/>
      <c r="AE210" s="23"/>
      <c r="AF210" s="23"/>
      <c r="AG210" s="23"/>
      <c r="AH210" s="20" t="s">
        <v>77</v>
      </c>
      <c r="AI210" s="20"/>
      <c r="AJ210" s="20" t="s">
        <v>158</v>
      </c>
      <c r="AK210" s="20"/>
      <c r="AL210" s="20"/>
      <c r="AM210" s="24"/>
      <c r="AN210" s="20">
        <v>4</v>
      </c>
      <c r="AO210" s="25" t="s">
        <v>159</v>
      </c>
      <c r="AP210" s="25"/>
      <c r="AQ210" s="19" t="s">
        <v>108</v>
      </c>
      <c r="AR210" s="20" t="s">
        <v>279</v>
      </c>
      <c r="AS210" s="20" t="s">
        <v>110</v>
      </c>
      <c r="AT210" s="20" t="s">
        <v>298</v>
      </c>
      <c r="AU210" s="20" t="s">
        <v>161</v>
      </c>
      <c r="AV210" s="20" t="s">
        <v>3465</v>
      </c>
      <c r="AW210" s="20" t="s">
        <v>3466</v>
      </c>
      <c r="AX210" s="20" t="s">
        <v>3467</v>
      </c>
      <c r="AY210" s="19">
        <v>43833</v>
      </c>
      <c r="AZ210" s="20">
        <v>206</v>
      </c>
      <c r="BA210" s="20" t="s">
        <v>1596</v>
      </c>
      <c r="BB210" s="24" t="s">
        <v>3468</v>
      </c>
      <c r="BC210" s="20"/>
      <c r="BD210" s="20" t="s">
        <v>1389</v>
      </c>
      <c r="BE210" s="20"/>
      <c r="BF210" s="20"/>
      <c r="BG210" s="20"/>
      <c r="BH210" s="4"/>
      <c r="BI210" s="4"/>
    </row>
    <row r="211" spans="1:61" ht="47.25" customHeight="1">
      <c r="A211" s="2"/>
      <c r="B211" s="17">
        <v>206</v>
      </c>
      <c r="C211" s="30" t="s">
        <v>3469</v>
      </c>
      <c r="D211" s="19" t="s">
        <v>3470</v>
      </c>
      <c r="E211" s="19" t="s">
        <v>63</v>
      </c>
      <c r="F211" s="20" t="s">
        <v>64</v>
      </c>
      <c r="G211" s="20" t="s">
        <v>64</v>
      </c>
      <c r="H211" s="20" t="s">
        <v>2259</v>
      </c>
      <c r="I211" s="20"/>
      <c r="J211" s="20" t="s">
        <v>3471</v>
      </c>
      <c r="K211" s="20" t="s">
        <v>63</v>
      </c>
      <c r="L211" s="20" t="s">
        <v>64</v>
      </c>
      <c r="M211" s="20" t="s">
        <v>64</v>
      </c>
      <c r="N211" s="20" t="s">
        <v>2259</v>
      </c>
      <c r="O211" s="20" t="s">
        <v>879</v>
      </c>
      <c r="P211" s="20" t="s">
        <v>3471</v>
      </c>
      <c r="Q211" s="20" t="s">
        <v>215</v>
      </c>
      <c r="R211" s="20" t="s">
        <v>3472</v>
      </c>
      <c r="S211" s="20" t="s">
        <v>3473</v>
      </c>
      <c r="T211" s="20" t="s">
        <v>3474</v>
      </c>
      <c r="U211" s="20" t="s">
        <v>74</v>
      </c>
      <c r="V211" s="21">
        <v>42335400</v>
      </c>
      <c r="W211" s="20">
        <v>995506345</v>
      </c>
      <c r="X211" s="22" t="s">
        <v>3475</v>
      </c>
      <c r="Y211" s="27"/>
      <c r="Z211" s="20">
        <v>5261997</v>
      </c>
      <c r="AA211" s="20"/>
      <c r="AB211" s="23"/>
      <c r="AC211" s="23" t="s">
        <v>3476</v>
      </c>
      <c r="AD211" s="23"/>
      <c r="AE211" s="23"/>
      <c r="AF211" s="23"/>
      <c r="AG211" s="23"/>
      <c r="AH211" s="20" t="s">
        <v>77</v>
      </c>
      <c r="AI211" s="20"/>
      <c r="AJ211" s="20" t="s">
        <v>158</v>
      </c>
      <c r="AK211" s="20"/>
      <c r="AL211" s="20"/>
      <c r="AM211" s="24"/>
      <c r="AN211" s="20">
        <v>3</v>
      </c>
      <c r="AO211" s="25" t="s">
        <v>159</v>
      </c>
      <c r="AP211" s="25"/>
      <c r="AQ211" s="20" t="s">
        <v>82</v>
      </c>
      <c r="AR211" s="20"/>
      <c r="AS211" s="20" t="s">
        <v>85</v>
      </c>
      <c r="AT211" s="20" t="s">
        <v>110</v>
      </c>
      <c r="AU211" s="20" t="s">
        <v>161</v>
      </c>
      <c r="AV211" s="20" t="s">
        <v>3477</v>
      </c>
      <c r="AW211" s="20" t="s">
        <v>3478</v>
      </c>
      <c r="AX211" s="20" t="s">
        <v>3479</v>
      </c>
      <c r="AY211" s="19">
        <v>43833</v>
      </c>
      <c r="AZ211" s="20">
        <v>207</v>
      </c>
      <c r="BA211" s="20" t="s">
        <v>1596</v>
      </c>
      <c r="BB211" s="24" t="s">
        <v>3480</v>
      </c>
      <c r="BC211" s="20"/>
      <c r="BD211" s="20" t="s">
        <v>3481</v>
      </c>
      <c r="BE211" s="20"/>
      <c r="BF211" s="20"/>
      <c r="BG211" s="20"/>
      <c r="BH211" s="4"/>
      <c r="BI211" s="4"/>
    </row>
    <row r="212" spans="1:61" ht="47.25" customHeight="1">
      <c r="A212" s="2"/>
      <c r="B212" s="20">
        <v>207</v>
      </c>
      <c r="C212" s="30" t="s">
        <v>3482</v>
      </c>
      <c r="D212" s="19" t="s">
        <v>3483</v>
      </c>
      <c r="E212" s="20" t="s">
        <v>119</v>
      </c>
      <c r="F212" s="20" t="s">
        <v>1262</v>
      </c>
      <c r="G212" s="20" t="s">
        <v>1262</v>
      </c>
      <c r="H212" s="20" t="s">
        <v>3484</v>
      </c>
      <c r="I212" s="20"/>
      <c r="J212" s="20" t="s">
        <v>3485</v>
      </c>
      <c r="K212" s="20" t="s">
        <v>119</v>
      </c>
      <c r="L212" s="20" t="s">
        <v>1262</v>
      </c>
      <c r="M212" s="20" t="s">
        <v>1262</v>
      </c>
      <c r="N212" s="20" t="s">
        <v>3484</v>
      </c>
      <c r="O212" s="20"/>
      <c r="P212" s="20" t="s">
        <v>3485</v>
      </c>
      <c r="Q212" s="20" t="s">
        <v>123</v>
      </c>
      <c r="R212" s="20" t="s">
        <v>3486</v>
      </c>
      <c r="S212" s="20" t="s">
        <v>3487</v>
      </c>
      <c r="T212" s="20" t="s">
        <v>3488</v>
      </c>
      <c r="U212" s="20" t="s">
        <v>74</v>
      </c>
      <c r="V212" s="21" t="s">
        <v>3489</v>
      </c>
      <c r="W212" s="20" t="s">
        <v>3490</v>
      </c>
      <c r="X212" s="22" t="s">
        <v>3491</v>
      </c>
      <c r="Y212" s="22" t="s">
        <v>3491</v>
      </c>
      <c r="Z212" s="20">
        <v>923238175</v>
      </c>
      <c r="AA212" s="20">
        <v>961397032</v>
      </c>
      <c r="AB212" s="23"/>
      <c r="AC212" s="23" t="s">
        <v>3492</v>
      </c>
      <c r="AD212" s="23"/>
      <c r="AE212" s="23"/>
      <c r="AF212" s="23" t="s">
        <v>3493</v>
      </c>
      <c r="AG212" s="23"/>
      <c r="AH212" s="20" t="s">
        <v>77</v>
      </c>
      <c r="AI212" s="20"/>
      <c r="AJ212" s="20" t="s">
        <v>158</v>
      </c>
      <c r="AK212" s="20"/>
      <c r="AL212" s="20"/>
      <c r="AM212" s="24"/>
      <c r="AN212" s="20">
        <v>5</v>
      </c>
      <c r="AO212" s="25" t="s">
        <v>159</v>
      </c>
      <c r="AP212" s="25"/>
      <c r="AQ212" s="19" t="s">
        <v>108</v>
      </c>
      <c r="AR212" s="20" t="s">
        <v>279</v>
      </c>
      <c r="AS212" s="20" t="s">
        <v>110</v>
      </c>
      <c r="AT212" s="20" t="s">
        <v>111</v>
      </c>
      <c r="AU212" s="20"/>
      <c r="AV212" s="20" t="s">
        <v>3494</v>
      </c>
      <c r="AW212" s="20" t="s">
        <v>3495</v>
      </c>
      <c r="AX212" s="20" t="s">
        <v>3496</v>
      </c>
      <c r="AY212" s="19">
        <v>43867</v>
      </c>
      <c r="AZ212" s="20">
        <v>208</v>
      </c>
      <c r="BA212" s="20" t="s">
        <v>1596</v>
      </c>
      <c r="BB212" s="24" t="s">
        <v>3497</v>
      </c>
      <c r="BC212" s="20"/>
      <c r="BD212" s="20"/>
      <c r="BE212" s="20"/>
      <c r="BF212" s="20"/>
      <c r="BG212" s="20"/>
      <c r="BH212" s="4"/>
      <c r="BI212" s="4"/>
    </row>
    <row r="213" spans="1:61" ht="47.25" customHeight="1">
      <c r="A213" s="2"/>
      <c r="B213" s="17">
        <v>208</v>
      </c>
      <c r="C213" s="30" t="s">
        <v>3498</v>
      </c>
      <c r="D213" s="19" t="s">
        <v>3499</v>
      </c>
      <c r="E213" s="19" t="s">
        <v>63</v>
      </c>
      <c r="F213" s="20" t="s">
        <v>64</v>
      </c>
      <c r="G213" s="20" t="s">
        <v>64</v>
      </c>
      <c r="H213" s="20" t="s">
        <v>441</v>
      </c>
      <c r="I213" s="20"/>
      <c r="J213" s="20" t="s">
        <v>3500</v>
      </c>
      <c r="K213" s="20" t="s">
        <v>63</v>
      </c>
      <c r="L213" s="20" t="s">
        <v>64</v>
      </c>
      <c r="M213" s="20" t="s">
        <v>64</v>
      </c>
      <c r="N213" s="20" t="s">
        <v>441</v>
      </c>
      <c r="O213" s="20" t="s">
        <v>189</v>
      </c>
      <c r="P213" s="20" t="s">
        <v>3500</v>
      </c>
      <c r="Q213" s="20" t="s">
        <v>70</v>
      </c>
      <c r="R213" s="20" t="s">
        <v>3501</v>
      </c>
      <c r="S213" s="20" t="s">
        <v>3502</v>
      </c>
      <c r="T213" s="20"/>
      <c r="U213" s="20" t="s">
        <v>1360</v>
      </c>
      <c r="V213" s="21" t="s">
        <v>3503</v>
      </c>
      <c r="W213" s="20">
        <v>988599032</v>
      </c>
      <c r="X213" s="22" t="s">
        <v>3504</v>
      </c>
      <c r="Y213" s="22" t="s">
        <v>3505</v>
      </c>
      <c r="Z213" s="20">
        <v>988599032</v>
      </c>
      <c r="AA213" s="20"/>
      <c r="AB213" s="23" t="s">
        <v>3506</v>
      </c>
      <c r="AC213" s="23" t="s">
        <v>3507</v>
      </c>
      <c r="AD213" s="23"/>
      <c r="AE213" s="23"/>
      <c r="AF213" s="23"/>
      <c r="AG213" s="23"/>
      <c r="AH213" s="20" t="s">
        <v>77</v>
      </c>
      <c r="AI213" s="20"/>
      <c r="AJ213" s="20" t="s">
        <v>78</v>
      </c>
      <c r="AK213" s="20" t="s">
        <v>79</v>
      </c>
      <c r="AL213" s="20">
        <v>14116732</v>
      </c>
      <c r="AM213" s="24">
        <v>20603388624</v>
      </c>
      <c r="AN213" s="20">
        <v>3</v>
      </c>
      <c r="AO213" s="25" t="s">
        <v>80</v>
      </c>
      <c r="AP213" s="25" t="s">
        <v>81</v>
      </c>
      <c r="AQ213" s="20" t="s">
        <v>82</v>
      </c>
      <c r="AR213" s="20" t="s">
        <v>279</v>
      </c>
      <c r="AS213" s="20" t="s">
        <v>84</v>
      </c>
      <c r="AT213" s="20" t="s">
        <v>110</v>
      </c>
      <c r="AU213" s="20" t="s">
        <v>161</v>
      </c>
      <c r="AV213" s="20" t="s">
        <v>3508</v>
      </c>
      <c r="AW213" s="20" t="s">
        <v>3509</v>
      </c>
      <c r="AX213" s="20" t="s">
        <v>3510</v>
      </c>
      <c r="AY213" s="19">
        <v>43867</v>
      </c>
      <c r="AZ213" s="20">
        <v>209</v>
      </c>
      <c r="BA213" s="20"/>
      <c r="BB213" s="24" t="s">
        <v>3511</v>
      </c>
      <c r="BC213" s="20" t="s">
        <v>3512</v>
      </c>
      <c r="BD213" s="20"/>
      <c r="BE213" s="20"/>
      <c r="BF213" s="20"/>
      <c r="BG213" s="20"/>
      <c r="BH213" s="4"/>
      <c r="BI213" s="4"/>
    </row>
    <row r="214" spans="1:61" ht="47.25" customHeight="1">
      <c r="A214" s="2"/>
      <c r="B214" s="20">
        <v>209</v>
      </c>
      <c r="C214" s="30" t="s">
        <v>3513</v>
      </c>
      <c r="D214" s="19" t="s">
        <v>3514</v>
      </c>
      <c r="E214" s="19" t="s">
        <v>63</v>
      </c>
      <c r="F214" s="20" t="s">
        <v>64</v>
      </c>
      <c r="G214" s="20" t="s">
        <v>64</v>
      </c>
      <c r="H214" s="20" t="s">
        <v>954</v>
      </c>
      <c r="I214" s="20"/>
      <c r="J214" s="20" t="s">
        <v>3515</v>
      </c>
      <c r="K214" s="20" t="s">
        <v>63</v>
      </c>
      <c r="L214" s="20" t="s">
        <v>64</v>
      </c>
      <c r="M214" s="20" t="s">
        <v>64</v>
      </c>
      <c r="N214" s="20" t="s">
        <v>954</v>
      </c>
      <c r="O214" s="20" t="s">
        <v>272</v>
      </c>
      <c r="P214" s="20" t="s">
        <v>3515</v>
      </c>
      <c r="Q214" s="20" t="s">
        <v>273</v>
      </c>
      <c r="R214" s="20" t="s">
        <v>3516</v>
      </c>
      <c r="S214" s="20" t="s">
        <v>3517</v>
      </c>
      <c r="T214" s="20" t="s">
        <v>3518</v>
      </c>
      <c r="U214" s="20" t="s">
        <v>74</v>
      </c>
      <c r="V214" s="21" t="s">
        <v>3519</v>
      </c>
      <c r="W214" s="20" t="s">
        <v>3520</v>
      </c>
      <c r="X214" s="22" t="s">
        <v>3521</v>
      </c>
      <c r="Y214" s="22" t="s">
        <v>3522</v>
      </c>
      <c r="Z214" s="20"/>
      <c r="AA214" s="20"/>
      <c r="AB214" s="23"/>
      <c r="AC214" s="23" t="s">
        <v>3523</v>
      </c>
      <c r="AD214" s="23"/>
      <c r="AE214" s="23"/>
      <c r="AF214" s="23"/>
      <c r="AG214" s="23"/>
      <c r="AH214" s="20" t="s">
        <v>77</v>
      </c>
      <c r="AI214" s="20"/>
      <c r="AJ214" s="20" t="s">
        <v>158</v>
      </c>
      <c r="AK214" s="20"/>
      <c r="AL214" s="20"/>
      <c r="AM214" s="24"/>
      <c r="AN214" s="20">
        <v>2</v>
      </c>
      <c r="AO214" s="25" t="s">
        <v>159</v>
      </c>
      <c r="AP214" s="25"/>
      <c r="AQ214" s="19" t="s">
        <v>108</v>
      </c>
      <c r="AR214" s="19" t="s">
        <v>82</v>
      </c>
      <c r="AS214" s="20" t="s">
        <v>84</v>
      </c>
      <c r="AT214" s="20" t="s">
        <v>85</v>
      </c>
      <c r="AU214" s="20" t="s">
        <v>3524</v>
      </c>
      <c r="AV214" s="20" t="s">
        <v>3525</v>
      </c>
      <c r="AW214" s="20" t="s">
        <v>3526</v>
      </c>
      <c r="AX214" s="20" t="s">
        <v>3527</v>
      </c>
      <c r="AY214" s="19">
        <v>43871</v>
      </c>
      <c r="AZ214" s="20">
        <v>210</v>
      </c>
      <c r="BA214" s="20" t="s">
        <v>1596</v>
      </c>
      <c r="BB214" s="24" t="s">
        <v>3528</v>
      </c>
      <c r="BC214" s="20"/>
      <c r="BD214" s="20"/>
      <c r="BE214" s="20"/>
      <c r="BF214" s="20"/>
      <c r="BG214" s="20"/>
      <c r="BH214" s="4"/>
      <c r="BI214" s="4"/>
    </row>
    <row r="215" spans="1:61" ht="47.25" customHeight="1">
      <c r="A215" s="2"/>
      <c r="B215" s="17">
        <v>210</v>
      </c>
      <c r="C215" s="30" t="s">
        <v>3529</v>
      </c>
      <c r="D215" s="19" t="s">
        <v>3530</v>
      </c>
      <c r="E215" s="19" t="s">
        <v>63</v>
      </c>
      <c r="F215" s="20" t="s">
        <v>3531</v>
      </c>
      <c r="G215" s="20" t="s">
        <v>3531</v>
      </c>
      <c r="H215" s="20" t="s">
        <v>3531</v>
      </c>
      <c r="I215" s="20"/>
      <c r="J215" s="20" t="s">
        <v>3532</v>
      </c>
      <c r="K215" s="20" t="s">
        <v>63</v>
      </c>
      <c r="L215" s="20" t="s">
        <v>64</v>
      </c>
      <c r="M215" s="20" t="s">
        <v>64</v>
      </c>
      <c r="N215" s="20" t="s">
        <v>64</v>
      </c>
      <c r="O215" s="20" t="s">
        <v>189</v>
      </c>
      <c r="P215" s="20" t="s">
        <v>3533</v>
      </c>
      <c r="Q215" s="20" t="s">
        <v>70</v>
      </c>
      <c r="R215" s="20" t="s">
        <v>3534</v>
      </c>
      <c r="S215" s="20" t="s">
        <v>1054</v>
      </c>
      <c r="T215" s="20" t="s">
        <v>3420</v>
      </c>
      <c r="U215" s="20" t="s">
        <v>74</v>
      </c>
      <c r="V215" s="21" t="s">
        <v>3535</v>
      </c>
      <c r="W215" s="20">
        <v>982448512</v>
      </c>
      <c r="X215" s="22" t="s">
        <v>3536</v>
      </c>
      <c r="Y215" s="22" t="s">
        <v>3537</v>
      </c>
      <c r="Z215" s="20"/>
      <c r="AA215" s="20"/>
      <c r="AB215" s="23"/>
      <c r="AC215" s="23" t="s">
        <v>3538</v>
      </c>
      <c r="AD215" s="23"/>
      <c r="AE215" s="23"/>
      <c r="AF215" s="23"/>
      <c r="AG215" s="23"/>
      <c r="AH215" s="20" t="s">
        <v>77</v>
      </c>
      <c r="AI215" s="20"/>
      <c r="AJ215" s="20" t="s">
        <v>78</v>
      </c>
      <c r="AK215" s="20" t="s">
        <v>79</v>
      </c>
      <c r="AL215" s="20">
        <v>14282926</v>
      </c>
      <c r="AM215" s="24"/>
      <c r="AN215" s="20">
        <v>6</v>
      </c>
      <c r="AO215" s="25" t="s">
        <v>80</v>
      </c>
      <c r="AP215" s="25" t="s">
        <v>81</v>
      </c>
      <c r="AQ215" s="19" t="s">
        <v>108</v>
      </c>
      <c r="AR215" s="20" t="s">
        <v>83</v>
      </c>
      <c r="AS215" s="20" t="s">
        <v>110</v>
      </c>
      <c r="AT215" s="20" t="s">
        <v>918</v>
      </c>
      <c r="AU215" s="20" t="s">
        <v>161</v>
      </c>
      <c r="AV215" s="20" t="s">
        <v>3539</v>
      </c>
      <c r="AW215" s="20" t="s">
        <v>3540</v>
      </c>
      <c r="AX215" s="20" t="s">
        <v>3541</v>
      </c>
      <c r="AY215" s="19">
        <v>43872</v>
      </c>
      <c r="AZ215" s="20">
        <v>211</v>
      </c>
      <c r="BA215" s="20" t="s">
        <v>1596</v>
      </c>
      <c r="BB215" s="24" t="s">
        <v>3542</v>
      </c>
      <c r="BC215" s="20" t="s">
        <v>3543</v>
      </c>
      <c r="BD215" s="20"/>
      <c r="BE215" s="20"/>
      <c r="BF215" s="20"/>
      <c r="BG215" s="20"/>
      <c r="BH215" s="4"/>
      <c r="BI215" s="4"/>
    </row>
    <row r="216" spans="1:61" ht="47.25" customHeight="1">
      <c r="A216" s="2"/>
      <c r="B216" s="20">
        <v>211</v>
      </c>
      <c r="C216" s="30" t="s">
        <v>3544</v>
      </c>
      <c r="D216" s="19" t="s">
        <v>3545</v>
      </c>
      <c r="E216" s="20" t="s">
        <v>209</v>
      </c>
      <c r="F216" s="20" t="s">
        <v>635</v>
      </c>
      <c r="G216" s="20" t="s">
        <v>3546</v>
      </c>
      <c r="H216" s="20" t="s">
        <v>3546</v>
      </c>
      <c r="I216" s="20"/>
      <c r="J216" s="20" t="s">
        <v>3547</v>
      </c>
      <c r="K216" s="20" t="s">
        <v>209</v>
      </c>
      <c r="L216" s="19" t="s">
        <v>635</v>
      </c>
      <c r="M216" s="20" t="s">
        <v>636</v>
      </c>
      <c r="N216" s="20" t="s">
        <v>636</v>
      </c>
      <c r="O216" s="20"/>
      <c r="P216" s="20" t="s">
        <v>3548</v>
      </c>
      <c r="Q216" s="20" t="s">
        <v>215</v>
      </c>
      <c r="R216" s="20" t="s">
        <v>3549</v>
      </c>
      <c r="S216" s="20" t="s">
        <v>3550</v>
      </c>
      <c r="T216" s="20" t="s">
        <v>793</v>
      </c>
      <c r="U216" s="20" t="s">
        <v>74</v>
      </c>
      <c r="V216" s="21" t="s">
        <v>3551</v>
      </c>
      <c r="W216" s="20">
        <v>954901852</v>
      </c>
      <c r="X216" s="22" t="s">
        <v>3552</v>
      </c>
      <c r="Y216" s="22" t="s">
        <v>3553</v>
      </c>
      <c r="Z216" s="20"/>
      <c r="AA216" s="20"/>
      <c r="AB216" s="23"/>
      <c r="AC216" s="23" t="s">
        <v>3554</v>
      </c>
      <c r="AD216" s="23"/>
      <c r="AE216" s="23"/>
      <c r="AF216" s="23"/>
      <c r="AG216" s="23"/>
      <c r="AH216" s="20" t="s">
        <v>77</v>
      </c>
      <c r="AI216" s="20"/>
      <c r="AJ216" s="20" t="s">
        <v>158</v>
      </c>
      <c r="AK216" s="20"/>
      <c r="AL216" s="20"/>
      <c r="AM216" s="24"/>
      <c r="AN216" s="20">
        <v>7</v>
      </c>
      <c r="AO216" s="25" t="s">
        <v>159</v>
      </c>
      <c r="AP216" s="25"/>
      <c r="AQ216" s="20" t="s">
        <v>901</v>
      </c>
      <c r="AR216" s="20" t="s">
        <v>279</v>
      </c>
      <c r="AS216" s="20" t="s">
        <v>84</v>
      </c>
      <c r="AT216" s="20" t="s">
        <v>297</v>
      </c>
      <c r="AU216" s="20" t="s">
        <v>3555</v>
      </c>
      <c r="AV216" s="20" t="s">
        <v>3556</v>
      </c>
      <c r="AW216" s="20" t="s">
        <v>3557</v>
      </c>
      <c r="AX216" s="20" t="s">
        <v>3558</v>
      </c>
      <c r="AY216" s="19">
        <v>43872</v>
      </c>
      <c r="AZ216" s="20">
        <v>212</v>
      </c>
      <c r="BA216" s="20" t="s">
        <v>1596</v>
      </c>
      <c r="BB216" s="24" t="s">
        <v>3559</v>
      </c>
      <c r="BC216" s="20"/>
      <c r="BD216" s="20"/>
      <c r="BE216" s="20"/>
      <c r="BF216" s="20"/>
      <c r="BG216" s="20"/>
      <c r="BH216" s="4"/>
      <c r="BI216" s="4"/>
    </row>
    <row r="217" spans="1:61" ht="47.25" customHeight="1">
      <c r="A217" s="2"/>
      <c r="B217" s="17">
        <v>212</v>
      </c>
      <c r="C217" s="30" t="s">
        <v>3560</v>
      </c>
      <c r="D217" s="19" t="s">
        <v>3561</v>
      </c>
      <c r="E217" s="19" t="s">
        <v>63</v>
      </c>
      <c r="F217" s="20" t="s">
        <v>64</v>
      </c>
      <c r="G217" s="20" t="s">
        <v>64</v>
      </c>
      <c r="H217" s="20" t="s">
        <v>3073</v>
      </c>
      <c r="I217" s="20"/>
      <c r="J217" s="20" t="s">
        <v>3562</v>
      </c>
      <c r="K217" s="20" t="s">
        <v>63</v>
      </c>
      <c r="L217" s="20" t="s">
        <v>64</v>
      </c>
      <c r="M217" s="20" t="s">
        <v>64</v>
      </c>
      <c r="N217" s="20" t="s">
        <v>513</v>
      </c>
      <c r="O217" s="20" t="s">
        <v>236</v>
      </c>
      <c r="P217" s="20" t="s">
        <v>3563</v>
      </c>
      <c r="Q217" s="20" t="s">
        <v>172</v>
      </c>
      <c r="R217" s="20" t="s">
        <v>3564</v>
      </c>
      <c r="S217" s="20" t="s">
        <v>3565</v>
      </c>
      <c r="T217" s="20" t="s">
        <v>3566</v>
      </c>
      <c r="U217" s="20" t="s">
        <v>74</v>
      </c>
      <c r="V217" s="21" t="s">
        <v>3567</v>
      </c>
      <c r="W217" s="20">
        <v>957207239</v>
      </c>
      <c r="X217" s="22" t="s">
        <v>3568</v>
      </c>
      <c r="Y217" s="22" t="s">
        <v>3568</v>
      </c>
      <c r="Z217" s="20"/>
      <c r="AA217" s="20"/>
      <c r="AB217" s="23"/>
      <c r="AC217" s="23" t="s">
        <v>3569</v>
      </c>
      <c r="AD217" s="23"/>
      <c r="AE217" s="23"/>
      <c r="AF217" s="23"/>
      <c r="AG217" s="23"/>
      <c r="AH217" s="20" t="s">
        <v>77</v>
      </c>
      <c r="AI217" s="20"/>
      <c r="AJ217" s="20" t="s">
        <v>78</v>
      </c>
      <c r="AK217" s="20" t="s">
        <v>79</v>
      </c>
      <c r="AL217" s="20">
        <v>14425020</v>
      </c>
      <c r="AM217" s="24"/>
      <c r="AN217" s="20">
        <v>2</v>
      </c>
      <c r="AO217" s="25" t="s">
        <v>80</v>
      </c>
      <c r="AP217" s="25" t="s">
        <v>81</v>
      </c>
      <c r="AQ217" s="19" t="s">
        <v>108</v>
      </c>
      <c r="AR217" s="20" t="s">
        <v>279</v>
      </c>
      <c r="AS217" s="20" t="s">
        <v>110</v>
      </c>
      <c r="AT217" s="20" t="s">
        <v>297</v>
      </c>
      <c r="AU217" s="20" t="s">
        <v>506</v>
      </c>
      <c r="AV217" s="20" t="s">
        <v>3570</v>
      </c>
      <c r="AW217" s="20" t="s">
        <v>3571</v>
      </c>
      <c r="AX217" s="20" t="s">
        <v>3572</v>
      </c>
      <c r="AY217" s="19">
        <v>43873</v>
      </c>
      <c r="AZ217" s="20">
        <v>213</v>
      </c>
      <c r="BA217" s="20" t="s">
        <v>1596</v>
      </c>
      <c r="BB217" s="24" t="s">
        <v>3573</v>
      </c>
      <c r="BC217" s="20" t="s">
        <v>3574</v>
      </c>
      <c r="BD217" s="20"/>
      <c r="BE217" s="20"/>
      <c r="BF217" s="20"/>
      <c r="BG217" s="20"/>
      <c r="BH217" s="4"/>
      <c r="BI217" s="4"/>
    </row>
    <row r="218" spans="1:61" ht="47.25" customHeight="1">
      <c r="A218" s="2"/>
      <c r="B218" s="20">
        <v>213</v>
      </c>
      <c r="C218" s="30" t="s">
        <v>3575</v>
      </c>
      <c r="D218" s="19" t="s">
        <v>3576</v>
      </c>
      <c r="E218" s="19" t="s">
        <v>63</v>
      </c>
      <c r="F218" s="20" t="s">
        <v>64</v>
      </c>
      <c r="G218" s="20" t="s">
        <v>64</v>
      </c>
      <c r="H218" s="20" t="s">
        <v>1116</v>
      </c>
      <c r="I218" s="20"/>
      <c r="J218" s="20" t="s">
        <v>3577</v>
      </c>
      <c r="K218" s="20" t="s">
        <v>63</v>
      </c>
      <c r="L218" s="20" t="s">
        <v>64</v>
      </c>
      <c r="M218" s="20" t="s">
        <v>64</v>
      </c>
      <c r="N218" s="20" t="s">
        <v>1116</v>
      </c>
      <c r="O218" s="20" t="s">
        <v>879</v>
      </c>
      <c r="P218" s="20" t="s">
        <v>3578</v>
      </c>
      <c r="Q218" s="20" t="s">
        <v>215</v>
      </c>
      <c r="R218" s="20" t="s">
        <v>3579</v>
      </c>
      <c r="S218" s="20" t="s">
        <v>3093</v>
      </c>
      <c r="T218" s="20" t="s">
        <v>3580</v>
      </c>
      <c r="U218" s="20" t="s">
        <v>74</v>
      </c>
      <c r="V218" s="21" t="s">
        <v>3581</v>
      </c>
      <c r="W218" s="20" t="s">
        <v>3582</v>
      </c>
      <c r="X218" s="22" t="s">
        <v>3583</v>
      </c>
      <c r="Y218" s="27"/>
      <c r="Z218" s="20" t="s">
        <v>3584</v>
      </c>
      <c r="AA218" s="20" t="s">
        <v>3585</v>
      </c>
      <c r="AB218" s="23"/>
      <c r="AC218" s="23" t="s">
        <v>3586</v>
      </c>
      <c r="AD218" s="23"/>
      <c r="AE218" s="23"/>
      <c r="AF218" s="23"/>
      <c r="AG218" s="23"/>
      <c r="AH218" s="20" t="s">
        <v>77</v>
      </c>
      <c r="AI218" s="20"/>
      <c r="AJ218" s="20" t="s">
        <v>78</v>
      </c>
      <c r="AK218" s="20" t="s">
        <v>79</v>
      </c>
      <c r="AL218" s="20">
        <v>11656289</v>
      </c>
      <c r="AM218" s="24">
        <v>20509099562</v>
      </c>
      <c r="AN218" s="20">
        <v>5</v>
      </c>
      <c r="AO218" s="25" t="s">
        <v>80</v>
      </c>
      <c r="AP218" s="25" t="s">
        <v>81</v>
      </c>
      <c r="AQ218" s="19" t="s">
        <v>108</v>
      </c>
      <c r="AR218" s="19" t="s">
        <v>82</v>
      </c>
      <c r="AS218" s="20" t="s">
        <v>84</v>
      </c>
      <c r="AT218" s="20" t="s">
        <v>85</v>
      </c>
      <c r="AU218" s="20" t="s">
        <v>111</v>
      </c>
      <c r="AV218" s="20" t="s">
        <v>3587</v>
      </c>
      <c r="AW218" s="20" t="s">
        <v>3588</v>
      </c>
      <c r="AX218" s="20" t="s">
        <v>3589</v>
      </c>
      <c r="AY218" s="19">
        <v>43874</v>
      </c>
      <c r="AZ218" s="20">
        <v>214</v>
      </c>
      <c r="BA218" s="20" t="s">
        <v>1596</v>
      </c>
      <c r="BB218" s="24" t="s">
        <v>3590</v>
      </c>
      <c r="BC218" s="20" t="s">
        <v>3591</v>
      </c>
      <c r="BD218" s="20"/>
      <c r="BE218" s="20"/>
      <c r="BF218" s="20"/>
      <c r="BG218" s="20"/>
      <c r="BH218" s="4"/>
      <c r="BI218" s="4"/>
    </row>
    <row r="219" spans="1:61" ht="47.25" customHeight="1">
      <c r="A219" s="2"/>
      <c r="B219" s="17">
        <v>214</v>
      </c>
      <c r="C219" s="30" t="s">
        <v>3592</v>
      </c>
      <c r="D219" s="19" t="s">
        <v>3593</v>
      </c>
      <c r="E219" s="19" t="s">
        <v>63</v>
      </c>
      <c r="F219" s="20" t="s">
        <v>64</v>
      </c>
      <c r="G219" s="20" t="s">
        <v>64</v>
      </c>
      <c r="H219" s="20" t="s">
        <v>441</v>
      </c>
      <c r="I219" s="20"/>
      <c r="J219" s="20" t="s">
        <v>442</v>
      </c>
      <c r="K219" s="20" t="s">
        <v>63</v>
      </c>
      <c r="L219" s="20" t="s">
        <v>64</v>
      </c>
      <c r="M219" s="20" t="s">
        <v>64</v>
      </c>
      <c r="N219" s="20" t="s">
        <v>441</v>
      </c>
      <c r="O219" s="20" t="s">
        <v>189</v>
      </c>
      <c r="P219" s="20" t="s">
        <v>442</v>
      </c>
      <c r="Q219" s="20" t="s">
        <v>70</v>
      </c>
      <c r="R219" s="20" t="s">
        <v>3594</v>
      </c>
      <c r="S219" s="20" t="s">
        <v>3595</v>
      </c>
      <c r="T219" s="20" t="s">
        <v>324</v>
      </c>
      <c r="U219" s="20" t="s">
        <v>74</v>
      </c>
      <c r="V219" s="21" t="s">
        <v>3596</v>
      </c>
      <c r="W219" s="20" t="s">
        <v>3597</v>
      </c>
      <c r="X219" s="22" t="s">
        <v>3598</v>
      </c>
      <c r="Y219" s="22" t="s">
        <v>3599</v>
      </c>
      <c r="Z219" s="20" t="s">
        <v>3597</v>
      </c>
      <c r="AA219" s="20" t="s">
        <v>3600</v>
      </c>
      <c r="AB219" s="23"/>
      <c r="AC219" s="23" t="s">
        <v>3601</v>
      </c>
      <c r="AD219" s="23"/>
      <c r="AE219" s="23"/>
      <c r="AF219" s="23"/>
      <c r="AG219" s="23"/>
      <c r="AH219" s="20" t="s">
        <v>77</v>
      </c>
      <c r="AI219" s="20"/>
      <c r="AJ219" s="20" t="s">
        <v>158</v>
      </c>
      <c r="AK219" s="20"/>
      <c r="AL219" s="20"/>
      <c r="AM219" s="24"/>
      <c r="AN219" s="20">
        <v>2</v>
      </c>
      <c r="AO219" s="25" t="s">
        <v>159</v>
      </c>
      <c r="AP219" s="25"/>
      <c r="AQ219" s="19" t="s">
        <v>108</v>
      </c>
      <c r="AR219" s="20" t="s">
        <v>179</v>
      </c>
      <c r="AS219" s="20" t="s">
        <v>84</v>
      </c>
      <c r="AT219" s="20" t="s">
        <v>135</v>
      </c>
      <c r="AU219" s="20"/>
      <c r="AV219" s="20" t="s">
        <v>3602</v>
      </c>
      <c r="AW219" s="20" t="s">
        <v>854</v>
      </c>
      <c r="AX219" s="20" t="s">
        <v>3603</v>
      </c>
      <c r="AY219" s="19">
        <v>43875</v>
      </c>
      <c r="AZ219" s="20">
        <v>215</v>
      </c>
      <c r="BA219" s="20"/>
      <c r="BB219" s="24" t="s">
        <v>3604</v>
      </c>
      <c r="BC219" s="20"/>
      <c r="BD219" s="20"/>
      <c r="BE219" s="20"/>
      <c r="BF219" s="20"/>
      <c r="BG219" s="20"/>
      <c r="BH219" s="4"/>
      <c r="BI219" s="4"/>
    </row>
    <row r="220" spans="1:61" ht="47.25" customHeight="1">
      <c r="A220" s="2"/>
      <c r="B220" s="20">
        <v>215</v>
      </c>
      <c r="C220" s="30" t="s">
        <v>3605</v>
      </c>
      <c r="D220" s="19" t="s">
        <v>3606</v>
      </c>
      <c r="E220" s="19" t="s">
        <v>63</v>
      </c>
      <c r="F220" s="20" t="s">
        <v>64</v>
      </c>
      <c r="G220" s="20" t="s">
        <v>64</v>
      </c>
      <c r="H220" s="20" t="s">
        <v>704</v>
      </c>
      <c r="I220" s="20"/>
      <c r="J220" s="20" t="s">
        <v>3607</v>
      </c>
      <c r="K220" s="20" t="s">
        <v>63</v>
      </c>
      <c r="L220" s="20" t="s">
        <v>64</v>
      </c>
      <c r="M220" s="20" t="s">
        <v>64</v>
      </c>
      <c r="N220" s="20" t="s">
        <v>704</v>
      </c>
      <c r="O220" s="20" t="s">
        <v>236</v>
      </c>
      <c r="P220" s="20" t="s">
        <v>3608</v>
      </c>
      <c r="Q220" s="20" t="s">
        <v>172</v>
      </c>
      <c r="R220" s="20" t="s">
        <v>3609</v>
      </c>
      <c r="S220" s="20" t="s">
        <v>3610</v>
      </c>
      <c r="T220" s="20" t="s">
        <v>3611</v>
      </c>
      <c r="U220" s="20" t="s">
        <v>74</v>
      </c>
      <c r="V220" s="21">
        <v>43994288</v>
      </c>
      <c r="W220" s="20">
        <v>991421144</v>
      </c>
      <c r="X220" s="22" t="s">
        <v>3612</v>
      </c>
      <c r="Y220" s="22" t="s">
        <v>3613</v>
      </c>
      <c r="Z220" s="20">
        <v>991421144</v>
      </c>
      <c r="AA220" s="20"/>
      <c r="AB220" s="23"/>
      <c r="AC220" s="23" t="s">
        <v>3614</v>
      </c>
      <c r="AD220" s="23"/>
      <c r="AE220" s="23"/>
      <c r="AF220" s="23"/>
      <c r="AG220" s="23"/>
      <c r="AH220" s="20" t="s">
        <v>77</v>
      </c>
      <c r="AI220" s="20">
        <v>2010</v>
      </c>
      <c r="AJ220" s="20" t="s">
        <v>158</v>
      </c>
      <c r="AK220" s="20"/>
      <c r="AL220" s="20"/>
      <c r="AM220" s="24"/>
      <c r="AN220" s="20">
        <v>11</v>
      </c>
      <c r="AO220" s="25" t="s">
        <v>159</v>
      </c>
      <c r="AP220" s="25"/>
      <c r="AQ220" s="19" t="s">
        <v>108</v>
      </c>
      <c r="AR220" s="19" t="s">
        <v>82</v>
      </c>
      <c r="AS220" s="20" t="s">
        <v>84</v>
      </c>
      <c r="AT220" s="20" t="s">
        <v>85</v>
      </c>
      <c r="AU220" s="20" t="s">
        <v>161</v>
      </c>
      <c r="AV220" s="20" t="s">
        <v>3615</v>
      </c>
      <c r="AW220" s="20" t="s">
        <v>3616</v>
      </c>
      <c r="AX220" s="20" t="s">
        <v>3617</v>
      </c>
      <c r="AY220" s="19">
        <v>43882</v>
      </c>
      <c r="AZ220" s="20">
        <v>216</v>
      </c>
      <c r="BA220" s="20" t="s">
        <v>1596</v>
      </c>
      <c r="BB220" s="24" t="s">
        <v>3618</v>
      </c>
      <c r="BC220" s="20"/>
      <c r="BD220" s="20"/>
      <c r="BE220" s="20"/>
      <c r="BF220" s="20"/>
      <c r="BG220" s="20"/>
      <c r="BH220" s="4"/>
      <c r="BI220" s="4"/>
    </row>
    <row r="221" spans="1:61" ht="47.25" customHeight="1">
      <c r="A221" s="2"/>
      <c r="B221" s="17">
        <v>216</v>
      </c>
      <c r="C221" s="30" t="s">
        <v>3619</v>
      </c>
      <c r="D221" s="19" t="s">
        <v>3620</v>
      </c>
      <c r="E221" s="20" t="s">
        <v>209</v>
      </c>
      <c r="F221" s="20" t="s">
        <v>635</v>
      </c>
      <c r="G221" s="20" t="s">
        <v>636</v>
      </c>
      <c r="H221" s="20" t="s">
        <v>3148</v>
      </c>
      <c r="I221" s="20"/>
      <c r="J221" s="20" t="s">
        <v>3621</v>
      </c>
      <c r="K221" s="20" t="s">
        <v>209</v>
      </c>
      <c r="L221" s="19" t="s">
        <v>635</v>
      </c>
      <c r="M221" s="20" t="s">
        <v>636</v>
      </c>
      <c r="N221" s="20" t="s">
        <v>3148</v>
      </c>
      <c r="O221" s="20"/>
      <c r="P221" s="20" t="s">
        <v>3621</v>
      </c>
      <c r="Q221" s="20" t="s">
        <v>215</v>
      </c>
      <c r="R221" s="20" t="s">
        <v>3622</v>
      </c>
      <c r="S221" s="20" t="s">
        <v>3623</v>
      </c>
      <c r="T221" s="20" t="s">
        <v>3624</v>
      </c>
      <c r="U221" s="20" t="s">
        <v>74</v>
      </c>
      <c r="V221" s="21">
        <v>19838447</v>
      </c>
      <c r="W221" s="20">
        <v>964041459</v>
      </c>
      <c r="X221" s="22" t="s">
        <v>3625</v>
      </c>
      <c r="Y221" s="22" t="s">
        <v>3626</v>
      </c>
      <c r="Z221" s="20">
        <v>964041459</v>
      </c>
      <c r="AA221" s="20" t="s">
        <v>3627</v>
      </c>
      <c r="AB221" s="23"/>
      <c r="AC221" s="23" t="s">
        <v>3628</v>
      </c>
      <c r="AD221" s="23"/>
      <c r="AE221" s="23"/>
      <c r="AF221" s="23"/>
      <c r="AG221" s="23"/>
      <c r="AH221" s="20" t="s">
        <v>77</v>
      </c>
      <c r="AI221" s="20">
        <v>2008</v>
      </c>
      <c r="AJ221" s="20" t="s">
        <v>78</v>
      </c>
      <c r="AK221" s="20" t="s">
        <v>79</v>
      </c>
      <c r="AL221" s="20">
        <v>11109623</v>
      </c>
      <c r="AM221" s="24">
        <v>20600150058</v>
      </c>
      <c r="AN221" s="20">
        <v>4</v>
      </c>
      <c r="AO221" s="25" t="s">
        <v>80</v>
      </c>
      <c r="AP221" s="25" t="s">
        <v>134</v>
      </c>
      <c r="AQ221" s="20" t="s">
        <v>109</v>
      </c>
      <c r="AR221" s="20" t="s">
        <v>279</v>
      </c>
      <c r="AS221" s="20" t="s">
        <v>297</v>
      </c>
      <c r="AT221" s="20" t="s">
        <v>111</v>
      </c>
      <c r="AU221" s="20" t="s">
        <v>506</v>
      </c>
      <c r="AV221" s="20" t="s">
        <v>3629</v>
      </c>
      <c r="AW221" s="20" t="s">
        <v>3630</v>
      </c>
      <c r="AX221" s="20" t="s">
        <v>3631</v>
      </c>
      <c r="AY221" s="19">
        <v>43882</v>
      </c>
      <c r="AZ221" s="20">
        <v>217</v>
      </c>
      <c r="BA221" s="20"/>
      <c r="BB221" s="24" t="s">
        <v>3632</v>
      </c>
      <c r="BC221" s="20" t="s">
        <v>3633</v>
      </c>
      <c r="BD221" s="20"/>
      <c r="BE221" s="20"/>
      <c r="BF221" s="20"/>
      <c r="BG221" s="20"/>
      <c r="BH221" s="4"/>
      <c r="BI221" s="4"/>
    </row>
    <row r="222" spans="1:61" ht="47.25" customHeight="1">
      <c r="A222" s="2"/>
      <c r="B222" s="20">
        <v>217</v>
      </c>
      <c r="C222" s="35" t="s">
        <v>3634</v>
      </c>
      <c r="D222" s="19" t="s">
        <v>3635</v>
      </c>
      <c r="E222" s="19" t="s">
        <v>63</v>
      </c>
      <c r="F222" s="25" t="s">
        <v>64</v>
      </c>
      <c r="G222" s="25" t="s">
        <v>64</v>
      </c>
      <c r="H222" s="25" t="s">
        <v>704</v>
      </c>
      <c r="I222" s="20"/>
      <c r="J222" s="25" t="s">
        <v>3636</v>
      </c>
      <c r="K222" s="25" t="s">
        <v>63</v>
      </c>
      <c r="L222" s="25" t="s">
        <v>64</v>
      </c>
      <c r="M222" s="25" t="s">
        <v>64</v>
      </c>
      <c r="N222" s="25" t="s">
        <v>704</v>
      </c>
      <c r="O222" s="20" t="s">
        <v>236</v>
      </c>
      <c r="P222" s="25" t="s">
        <v>3637</v>
      </c>
      <c r="Q222" s="20" t="s">
        <v>172</v>
      </c>
      <c r="R222" s="25" t="s">
        <v>3638</v>
      </c>
      <c r="S222" s="25" t="s">
        <v>3639</v>
      </c>
      <c r="T222" s="25" t="s">
        <v>3640</v>
      </c>
      <c r="U222" s="25" t="s">
        <v>74</v>
      </c>
      <c r="V222" s="36" t="s">
        <v>3641</v>
      </c>
      <c r="W222" s="25">
        <v>924042129</v>
      </c>
      <c r="X222" s="22" t="s">
        <v>3642</v>
      </c>
      <c r="Y222" s="37" t="s">
        <v>3642</v>
      </c>
      <c r="Z222" s="25">
        <v>924042129</v>
      </c>
      <c r="AA222" s="20"/>
      <c r="AB222" s="23"/>
      <c r="AC222" s="23" t="s">
        <v>3643</v>
      </c>
      <c r="AD222" s="23"/>
      <c r="AE222" s="23"/>
      <c r="AF222" s="23"/>
      <c r="AG222" s="23"/>
      <c r="AH222" s="25" t="s">
        <v>77</v>
      </c>
      <c r="AI222" s="20"/>
      <c r="AJ222" s="20" t="s">
        <v>158</v>
      </c>
      <c r="AK222" s="20"/>
      <c r="AL222" s="25"/>
      <c r="AM222" s="38"/>
      <c r="AN222" s="25">
        <v>3</v>
      </c>
      <c r="AO222" s="25" t="s">
        <v>159</v>
      </c>
      <c r="AP222" s="25"/>
      <c r="AQ222" s="19" t="s">
        <v>108</v>
      </c>
      <c r="AR222" s="20" t="s">
        <v>279</v>
      </c>
      <c r="AS222" s="20" t="s">
        <v>84</v>
      </c>
      <c r="AT222" s="20" t="s">
        <v>110</v>
      </c>
      <c r="AU222" s="20" t="s">
        <v>161</v>
      </c>
      <c r="AV222" s="25" t="s">
        <v>3644</v>
      </c>
      <c r="AW222" s="25" t="s">
        <v>3645</v>
      </c>
      <c r="AX222" s="25" t="s">
        <v>3646</v>
      </c>
      <c r="AY222" s="39">
        <v>43895</v>
      </c>
      <c r="AZ222" s="20">
        <v>218</v>
      </c>
      <c r="BA222" s="20"/>
      <c r="BB222" s="38" t="s">
        <v>3647</v>
      </c>
      <c r="BC222" s="25"/>
      <c r="BD222" s="25"/>
      <c r="BE222" s="20"/>
      <c r="BF222" s="20"/>
      <c r="BG222" s="20"/>
      <c r="BH222" s="4"/>
      <c r="BI222" s="4"/>
    </row>
    <row r="223" spans="1:61" ht="47.25" customHeight="1">
      <c r="A223" s="2"/>
      <c r="B223" s="17">
        <v>218</v>
      </c>
      <c r="C223" s="35" t="s">
        <v>3648</v>
      </c>
      <c r="D223" s="19" t="s">
        <v>3649</v>
      </c>
      <c r="E223" s="19" t="s">
        <v>63</v>
      </c>
      <c r="F223" s="25" t="s">
        <v>64</v>
      </c>
      <c r="G223" s="25" t="s">
        <v>64</v>
      </c>
      <c r="H223" s="25" t="s">
        <v>441</v>
      </c>
      <c r="I223" s="20"/>
      <c r="J223" s="25" t="s">
        <v>3650</v>
      </c>
      <c r="K223" s="20" t="s">
        <v>63</v>
      </c>
      <c r="L223" s="25" t="s">
        <v>64</v>
      </c>
      <c r="M223" s="25" t="s">
        <v>64</v>
      </c>
      <c r="N223" s="25" t="s">
        <v>305</v>
      </c>
      <c r="O223" s="20" t="s">
        <v>272</v>
      </c>
      <c r="P223" s="25" t="s">
        <v>3651</v>
      </c>
      <c r="Q223" s="20" t="s">
        <v>273</v>
      </c>
      <c r="R223" s="25" t="s">
        <v>3652</v>
      </c>
      <c r="S223" s="25" t="s">
        <v>3653</v>
      </c>
      <c r="T223" s="25" t="s">
        <v>3654</v>
      </c>
      <c r="U223" s="25" t="s">
        <v>74</v>
      </c>
      <c r="V223" s="36" t="s">
        <v>3655</v>
      </c>
      <c r="W223" s="25">
        <v>960172170</v>
      </c>
      <c r="X223" s="37" t="s">
        <v>3656</v>
      </c>
      <c r="Y223" s="37" t="s">
        <v>3657</v>
      </c>
      <c r="Z223" s="25">
        <v>960172170</v>
      </c>
      <c r="AA223" s="20"/>
      <c r="AB223" s="23"/>
      <c r="AC223" s="23" t="s">
        <v>3658</v>
      </c>
      <c r="AD223" s="23"/>
      <c r="AE223" s="23"/>
      <c r="AF223" s="23"/>
      <c r="AG223" s="23" t="s">
        <v>3659</v>
      </c>
      <c r="AH223" s="25" t="s">
        <v>77</v>
      </c>
      <c r="AI223" s="20"/>
      <c r="AJ223" s="25" t="s">
        <v>158</v>
      </c>
      <c r="AK223" s="25"/>
      <c r="AL223" s="25"/>
      <c r="AM223" s="38"/>
      <c r="AN223" s="25">
        <v>4</v>
      </c>
      <c r="AO223" s="25" t="s">
        <v>159</v>
      </c>
      <c r="AP223" s="25"/>
      <c r="AQ223" s="19" t="s">
        <v>108</v>
      </c>
      <c r="AR223" s="20" t="s">
        <v>83</v>
      </c>
      <c r="AS223" s="20" t="s">
        <v>85</v>
      </c>
      <c r="AT223" s="20" t="s">
        <v>298</v>
      </c>
      <c r="AU223" s="20" t="s">
        <v>161</v>
      </c>
      <c r="AV223" s="25" t="s">
        <v>3660</v>
      </c>
      <c r="AW223" s="25" t="s">
        <v>3661</v>
      </c>
      <c r="AX223" s="25" t="s">
        <v>3662</v>
      </c>
      <c r="AY223" s="39">
        <v>43896</v>
      </c>
      <c r="AZ223" s="20">
        <v>219</v>
      </c>
      <c r="BA223" s="20"/>
      <c r="BB223" s="38" t="s">
        <v>3663</v>
      </c>
      <c r="BC223" s="25"/>
      <c r="BD223" s="25"/>
      <c r="BE223" s="20"/>
      <c r="BF223" s="20"/>
      <c r="BG223" s="20"/>
      <c r="BH223" s="4"/>
      <c r="BI223" s="4"/>
    </row>
    <row r="224" spans="1:61" ht="47.25" customHeight="1">
      <c r="A224" s="2"/>
      <c r="B224" s="20">
        <v>219</v>
      </c>
      <c r="C224" s="35" t="s">
        <v>3664</v>
      </c>
      <c r="D224" s="19" t="s">
        <v>3665</v>
      </c>
      <c r="E224" s="19" t="s">
        <v>63</v>
      </c>
      <c r="F224" s="25" t="s">
        <v>64</v>
      </c>
      <c r="G224" s="25" t="s">
        <v>64</v>
      </c>
      <c r="H224" s="25" t="s">
        <v>305</v>
      </c>
      <c r="I224" s="20"/>
      <c r="J224" s="25" t="s">
        <v>3666</v>
      </c>
      <c r="K224" s="25" t="s">
        <v>63</v>
      </c>
      <c r="L224" s="25" t="s">
        <v>64</v>
      </c>
      <c r="M224" s="25" t="s">
        <v>64</v>
      </c>
      <c r="N224" s="25" t="s">
        <v>270</v>
      </c>
      <c r="O224" s="20" t="s">
        <v>272</v>
      </c>
      <c r="P224" s="25" t="s">
        <v>3667</v>
      </c>
      <c r="Q224" s="20" t="s">
        <v>273</v>
      </c>
      <c r="R224" s="25" t="s">
        <v>3668</v>
      </c>
      <c r="S224" s="25" t="s">
        <v>3669</v>
      </c>
      <c r="T224" s="25" t="s">
        <v>3670</v>
      </c>
      <c r="U224" s="25" t="s">
        <v>74</v>
      </c>
      <c r="V224" s="36" t="s">
        <v>3671</v>
      </c>
      <c r="W224" s="25">
        <v>975252346</v>
      </c>
      <c r="X224" s="37" t="s">
        <v>3672</v>
      </c>
      <c r="Y224" s="37" t="s">
        <v>3673</v>
      </c>
      <c r="Z224" s="25">
        <v>975252346</v>
      </c>
      <c r="AA224" s="20"/>
      <c r="AB224" s="23"/>
      <c r="AC224" s="23" t="s">
        <v>3674</v>
      </c>
      <c r="AD224" s="23"/>
      <c r="AE224" s="23"/>
      <c r="AF224" s="23"/>
      <c r="AG224" s="23"/>
      <c r="AH224" s="25" t="s">
        <v>77</v>
      </c>
      <c r="AI224" s="25">
        <v>2002</v>
      </c>
      <c r="AJ224" s="25" t="s">
        <v>158</v>
      </c>
      <c r="AK224" s="25"/>
      <c r="AL224" s="25"/>
      <c r="AM224" s="38"/>
      <c r="AN224" s="25">
        <v>6</v>
      </c>
      <c r="AO224" s="25" t="s">
        <v>159</v>
      </c>
      <c r="AP224" s="25"/>
      <c r="AQ224" s="20" t="s">
        <v>82</v>
      </c>
      <c r="AR224" s="20" t="s">
        <v>83</v>
      </c>
      <c r="AS224" s="20" t="s">
        <v>111</v>
      </c>
      <c r="AT224" s="20" t="s">
        <v>161</v>
      </c>
      <c r="AU224" s="25" t="s">
        <v>3675</v>
      </c>
      <c r="AV224" s="25" t="s">
        <v>3676</v>
      </c>
      <c r="AW224" s="25" t="s">
        <v>3677</v>
      </c>
      <c r="AX224" s="25" t="s">
        <v>3678</v>
      </c>
      <c r="AY224" s="39">
        <v>43896</v>
      </c>
      <c r="AZ224" s="20">
        <v>220</v>
      </c>
      <c r="BA224" s="20"/>
      <c r="BB224" s="38" t="s">
        <v>3679</v>
      </c>
      <c r="BC224" s="25"/>
      <c r="BD224" s="25"/>
      <c r="BE224" s="20"/>
      <c r="BF224" s="20"/>
      <c r="BG224" s="20"/>
      <c r="BH224" s="4"/>
      <c r="BI224" s="4"/>
    </row>
    <row r="225" spans="1:61" ht="47.25" customHeight="1">
      <c r="A225" s="2"/>
      <c r="B225" s="17">
        <v>220</v>
      </c>
      <c r="C225" s="35" t="s">
        <v>3680</v>
      </c>
      <c r="D225" s="19" t="s">
        <v>3681</v>
      </c>
      <c r="E225" s="20" t="s">
        <v>119</v>
      </c>
      <c r="F225" s="25" t="s">
        <v>120</v>
      </c>
      <c r="G225" s="25" t="s">
        <v>121</v>
      </c>
      <c r="H225" s="25" t="s">
        <v>121</v>
      </c>
      <c r="I225" s="20"/>
      <c r="J225" s="25" t="s">
        <v>3682</v>
      </c>
      <c r="K225" s="25" t="s">
        <v>119</v>
      </c>
      <c r="L225" s="25" t="s">
        <v>120</v>
      </c>
      <c r="M225" s="25" t="s">
        <v>121</v>
      </c>
      <c r="N225" s="25" t="s">
        <v>3683</v>
      </c>
      <c r="O225" s="25"/>
      <c r="P225" s="25" t="s">
        <v>3684</v>
      </c>
      <c r="Q225" s="20" t="s">
        <v>123</v>
      </c>
      <c r="R225" s="25" t="s">
        <v>3685</v>
      </c>
      <c r="S225" s="25" t="s">
        <v>3686</v>
      </c>
      <c r="T225" s="25" t="s">
        <v>3687</v>
      </c>
      <c r="U225" s="25" t="s">
        <v>74</v>
      </c>
      <c r="V225" s="36" t="s">
        <v>3688</v>
      </c>
      <c r="W225" s="25">
        <v>949601090</v>
      </c>
      <c r="X225" s="37" t="s">
        <v>3689</v>
      </c>
      <c r="Y225" s="37" t="s">
        <v>3689</v>
      </c>
      <c r="Z225" s="25">
        <v>949702669</v>
      </c>
      <c r="AA225" s="20"/>
      <c r="AB225" s="23" t="s">
        <v>3690</v>
      </c>
      <c r="AC225" s="23" t="s">
        <v>3691</v>
      </c>
      <c r="AD225" s="23"/>
      <c r="AE225" s="23"/>
      <c r="AF225" s="23"/>
      <c r="AG225" s="23"/>
      <c r="AH225" s="25" t="s">
        <v>77</v>
      </c>
      <c r="AI225" s="25">
        <v>2015</v>
      </c>
      <c r="AJ225" s="20" t="s">
        <v>78</v>
      </c>
      <c r="AK225" s="20" t="s">
        <v>79</v>
      </c>
      <c r="AL225" s="25">
        <v>11272026</v>
      </c>
      <c r="AM225" s="38">
        <v>20601049571</v>
      </c>
      <c r="AN225" s="25">
        <v>4</v>
      </c>
      <c r="AO225" s="25" t="s">
        <v>80</v>
      </c>
      <c r="AP225" s="25" t="s">
        <v>134</v>
      </c>
      <c r="AQ225" s="19" t="s">
        <v>108</v>
      </c>
      <c r="AR225" s="19" t="s">
        <v>82</v>
      </c>
      <c r="AS225" s="20" t="s">
        <v>84</v>
      </c>
      <c r="AT225" s="20" t="s">
        <v>135</v>
      </c>
      <c r="AU225" s="25" t="s">
        <v>330</v>
      </c>
      <c r="AV225" s="25" t="s">
        <v>3692</v>
      </c>
      <c r="AW225" s="25" t="s">
        <v>3693</v>
      </c>
      <c r="AX225" s="25" t="s">
        <v>3694</v>
      </c>
      <c r="AY225" s="39">
        <v>43896</v>
      </c>
      <c r="AZ225" s="20">
        <v>221</v>
      </c>
      <c r="BA225" s="20"/>
      <c r="BB225" s="38" t="s">
        <v>3695</v>
      </c>
      <c r="BC225" s="25" t="s">
        <v>3696</v>
      </c>
      <c r="BD225" s="25"/>
      <c r="BE225" s="20"/>
      <c r="BF225" s="20"/>
      <c r="BG225" s="20"/>
      <c r="BH225" s="4"/>
      <c r="BI225" s="4"/>
    </row>
    <row r="226" spans="1:61" ht="47.25" customHeight="1">
      <c r="A226" s="2"/>
      <c r="B226" s="20">
        <v>221</v>
      </c>
      <c r="C226" s="35" t="s">
        <v>3697</v>
      </c>
      <c r="D226" s="19" t="s">
        <v>3698</v>
      </c>
      <c r="E226" s="19" t="s">
        <v>63</v>
      </c>
      <c r="F226" s="25" t="s">
        <v>64</v>
      </c>
      <c r="G226" s="25" t="s">
        <v>64</v>
      </c>
      <c r="H226" s="25" t="s">
        <v>669</v>
      </c>
      <c r="I226" s="25"/>
      <c r="J226" s="25" t="s">
        <v>3699</v>
      </c>
      <c r="K226" s="25" t="s">
        <v>63</v>
      </c>
      <c r="L226" s="25" t="s">
        <v>64</v>
      </c>
      <c r="M226" s="25" t="s">
        <v>64</v>
      </c>
      <c r="N226" s="20" t="s">
        <v>3075</v>
      </c>
      <c r="O226" s="20" t="s">
        <v>236</v>
      </c>
      <c r="P226" s="25" t="s">
        <v>3700</v>
      </c>
      <c r="Q226" s="20" t="s">
        <v>172</v>
      </c>
      <c r="R226" s="25" t="s">
        <v>3701</v>
      </c>
      <c r="S226" s="25" t="s">
        <v>3702</v>
      </c>
      <c r="T226" s="25" t="s">
        <v>3703</v>
      </c>
      <c r="U226" s="25" t="s">
        <v>74</v>
      </c>
      <c r="V226" s="36" t="s">
        <v>3704</v>
      </c>
      <c r="W226" s="25" t="s">
        <v>3705</v>
      </c>
      <c r="X226" s="37" t="s">
        <v>3706</v>
      </c>
      <c r="Y226" s="37" t="s">
        <v>3707</v>
      </c>
      <c r="Z226" s="25" t="s">
        <v>3705</v>
      </c>
      <c r="AA226" s="25">
        <v>996362806</v>
      </c>
      <c r="AB226" s="23"/>
      <c r="AC226" s="23" t="s">
        <v>3708</v>
      </c>
      <c r="AD226" s="23"/>
      <c r="AE226" s="23"/>
      <c r="AF226" s="23"/>
      <c r="AG226" s="23"/>
      <c r="AH226" s="20" t="s">
        <v>77</v>
      </c>
      <c r="AI226" s="25">
        <v>2016</v>
      </c>
      <c r="AJ226" s="25" t="s">
        <v>158</v>
      </c>
      <c r="AK226" s="25"/>
      <c r="AL226" s="38"/>
      <c r="AM226" s="38"/>
      <c r="AN226" s="25">
        <v>5</v>
      </c>
      <c r="AO226" s="25" t="s">
        <v>159</v>
      </c>
      <c r="AP226" s="25"/>
      <c r="AQ226" s="19" t="s">
        <v>108</v>
      </c>
      <c r="AR226" s="20" t="s">
        <v>279</v>
      </c>
      <c r="AS226" s="20" t="s">
        <v>84</v>
      </c>
      <c r="AT226" s="20" t="s">
        <v>135</v>
      </c>
      <c r="AU226" s="20" t="s">
        <v>161</v>
      </c>
      <c r="AV226" s="25" t="s">
        <v>3709</v>
      </c>
      <c r="AW226" s="25" t="s">
        <v>3710</v>
      </c>
      <c r="AX226" s="25" t="s">
        <v>3711</v>
      </c>
      <c r="AY226" s="19">
        <v>43896</v>
      </c>
      <c r="AZ226" s="20">
        <v>222</v>
      </c>
      <c r="BA226" s="38"/>
      <c r="BB226" s="24" t="s">
        <v>3712</v>
      </c>
      <c r="BC226" s="20"/>
      <c r="BD226" s="20"/>
      <c r="BE226" s="38"/>
      <c r="BF226" s="20"/>
      <c r="BG226" s="20"/>
      <c r="BH226" s="4"/>
      <c r="BI226" s="4"/>
    </row>
    <row r="227" spans="1:61" ht="47.25" customHeight="1">
      <c r="A227" s="2"/>
      <c r="B227" s="17">
        <v>222</v>
      </c>
      <c r="C227" s="30" t="s">
        <v>3713</v>
      </c>
      <c r="D227" s="20" t="s">
        <v>3714</v>
      </c>
      <c r="E227" s="19" t="s">
        <v>63</v>
      </c>
      <c r="F227" s="20" t="s">
        <v>64</v>
      </c>
      <c r="G227" s="20" t="s">
        <v>64</v>
      </c>
      <c r="H227" s="20" t="s">
        <v>669</v>
      </c>
      <c r="I227" s="20"/>
      <c r="J227" s="20" t="s">
        <v>3715</v>
      </c>
      <c r="K227" s="20" t="s">
        <v>63</v>
      </c>
      <c r="L227" s="25" t="s">
        <v>64</v>
      </c>
      <c r="M227" s="20" t="s">
        <v>64</v>
      </c>
      <c r="N227" s="20" t="s">
        <v>496</v>
      </c>
      <c r="O227" s="20" t="s">
        <v>189</v>
      </c>
      <c r="P227" s="20" t="s">
        <v>3716</v>
      </c>
      <c r="Q227" s="20" t="s">
        <v>70</v>
      </c>
      <c r="R227" s="20" t="s">
        <v>3717</v>
      </c>
      <c r="S227" s="20" t="s">
        <v>2939</v>
      </c>
      <c r="T227" s="20" t="s">
        <v>3718</v>
      </c>
      <c r="U227" s="20" t="s">
        <v>74</v>
      </c>
      <c r="V227" s="21">
        <v>10287644</v>
      </c>
      <c r="W227" s="20">
        <v>991543873</v>
      </c>
      <c r="X227" s="22" t="s">
        <v>3719</v>
      </c>
      <c r="Y227" s="22" t="s">
        <v>3720</v>
      </c>
      <c r="Z227" s="20"/>
      <c r="AA227" s="20"/>
      <c r="AB227" s="23" t="s">
        <v>3721</v>
      </c>
      <c r="AC227" s="23" t="s">
        <v>3722</v>
      </c>
      <c r="AD227" s="23" t="s">
        <v>3723</v>
      </c>
      <c r="AE227" s="23" t="s">
        <v>3724</v>
      </c>
      <c r="AF227" s="23"/>
      <c r="AG227" s="23" t="s">
        <v>3725</v>
      </c>
      <c r="AH227" s="20" t="s">
        <v>77</v>
      </c>
      <c r="AI227" s="25">
        <v>2009</v>
      </c>
      <c r="AJ227" s="20" t="s">
        <v>78</v>
      </c>
      <c r="AK227" s="20" t="s">
        <v>79</v>
      </c>
      <c r="AL227" s="25">
        <v>12645734</v>
      </c>
      <c r="AM227" s="38">
        <v>20544887859</v>
      </c>
      <c r="AN227" s="25">
        <v>3</v>
      </c>
      <c r="AO227" s="25" t="s">
        <v>80</v>
      </c>
      <c r="AP227" s="25" t="s">
        <v>134</v>
      </c>
      <c r="AQ227" s="19" t="s">
        <v>108</v>
      </c>
      <c r="AR227" s="19" t="s">
        <v>82</v>
      </c>
      <c r="AS227" s="20" t="s">
        <v>84</v>
      </c>
      <c r="AT227" s="20" t="s">
        <v>297</v>
      </c>
      <c r="AU227" s="20" t="s">
        <v>161</v>
      </c>
      <c r="AV227" s="25" t="s">
        <v>3726</v>
      </c>
      <c r="AW227" s="25" t="s">
        <v>3727</v>
      </c>
      <c r="AX227" s="20" t="s">
        <v>3728</v>
      </c>
      <c r="AY227" s="19">
        <v>43900</v>
      </c>
      <c r="AZ227" s="20">
        <v>223</v>
      </c>
      <c r="BA227" s="20"/>
      <c r="BB227" s="20"/>
      <c r="BC227" s="20"/>
      <c r="BD227" s="20"/>
      <c r="BE227" s="20"/>
      <c r="BF227" s="20"/>
      <c r="BG227" s="20"/>
      <c r="BH227" s="4"/>
      <c r="BI227" s="4"/>
    </row>
    <row r="228" spans="1:61" ht="47.25" customHeight="1">
      <c r="A228" s="2"/>
      <c r="B228" s="20">
        <v>223</v>
      </c>
      <c r="C228" s="30" t="s">
        <v>3729</v>
      </c>
      <c r="D228" s="20" t="s">
        <v>3730</v>
      </c>
      <c r="E228" s="19" t="s">
        <v>63</v>
      </c>
      <c r="F228" s="20" t="s">
        <v>64</v>
      </c>
      <c r="G228" s="20" t="s">
        <v>64</v>
      </c>
      <c r="H228" s="20" t="s">
        <v>170</v>
      </c>
      <c r="I228" s="20"/>
      <c r="J228" s="20" t="s">
        <v>3731</v>
      </c>
      <c r="K228" s="20" t="s">
        <v>63</v>
      </c>
      <c r="L228" s="25" t="s">
        <v>64</v>
      </c>
      <c r="M228" s="20" t="s">
        <v>64</v>
      </c>
      <c r="N228" s="20" t="s">
        <v>2052</v>
      </c>
      <c r="O228" s="20" t="s">
        <v>272</v>
      </c>
      <c r="P228" s="20" t="s">
        <v>954</v>
      </c>
      <c r="Q228" s="20" t="s">
        <v>273</v>
      </c>
      <c r="R228" s="20" t="s">
        <v>3732</v>
      </c>
      <c r="S228" s="20" t="s">
        <v>3733</v>
      </c>
      <c r="T228" s="20" t="s">
        <v>3734</v>
      </c>
      <c r="U228" s="20" t="s">
        <v>3735</v>
      </c>
      <c r="V228" s="21" t="s">
        <v>3736</v>
      </c>
      <c r="W228" s="20" t="s">
        <v>3737</v>
      </c>
      <c r="X228" s="22" t="s">
        <v>3738</v>
      </c>
      <c r="Y228" s="22" t="s">
        <v>3739</v>
      </c>
      <c r="Z228" s="20"/>
      <c r="AA228" s="20"/>
      <c r="AB228" s="23"/>
      <c r="AC228" s="23" t="s">
        <v>3740</v>
      </c>
      <c r="AD228" s="23"/>
      <c r="AE228" s="23" t="s">
        <v>3741</v>
      </c>
      <c r="AF228" s="23"/>
      <c r="AG228" s="23"/>
      <c r="AH228" s="20" t="s">
        <v>77</v>
      </c>
      <c r="AI228" s="25">
        <v>2011</v>
      </c>
      <c r="AJ228" s="25" t="s">
        <v>158</v>
      </c>
      <c r="AK228" s="25"/>
      <c r="AL228" s="20"/>
      <c r="AM228" s="24"/>
      <c r="AN228" s="25">
        <v>2</v>
      </c>
      <c r="AO228" s="25" t="s">
        <v>159</v>
      </c>
      <c r="AP228" s="25"/>
      <c r="AQ228" s="19" t="s">
        <v>108</v>
      </c>
      <c r="AR228" s="20" t="s">
        <v>83</v>
      </c>
      <c r="AS228" s="20" t="s">
        <v>84</v>
      </c>
      <c r="AT228" s="20" t="s">
        <v>298</v>
      </c>
      <c r="AU228" s="25" t="s">
        <v>3742</v>
      </c>
      <c r="AV228" s="25" t="s">
        <v>3743</v>
      </c>
      <c r="AW228" s="25" t="s">
        <v>3744</v>
      </c>
      <c r="AX228" s="20" t="s">
        <v>3728</v>
      </c>
      <c r="AY228" s="19">
        <v>43900</v>
      </c>
      <c r="AZ228" s="20">
        <v>224</v>
      </c>
      <c r="BA228" s="20"/>
      <c r="BB228" s="20"/>
      <c r="BC228" s="20"/>
      <c r="BD228" s="20"/>
      <c r="BE228" s="20"/>
      <c r="BF228" s="20"/>
      <c r="BG228" s="20"/>
      <c r="BH228" s="4"/>
      <c r="BI228" s="4"/>
    </row>
    <row r="229" spans="1:61" ht="47.25" customHeight="1">
      <c r="A229" s="2"/>
      <c r="B229" s="17">
        <v>224</v>
      </c>
      <c r="C229" s="30" t="s">
        <v>3745</v>
      </c>
      <c r="D229" s="20" t="s">
        <v>3746</v>
      </c>
      <c r="E229" s="19" t="s">
        <v>63</v>
      </c>
      <c r="F229" s="20" t="s">
        <v>64</v>
      </c>
      <c r="G229" s="20" t="s">
        <v>64</v>
      </c>
      <c r="H229" s="20" t="s">
        <v>3747</v>
      </c>
      <c r="I229" s="20" t="s">
        <v>3748</v>
      </c>
      <c r="J229" s="20" t="s">
        <v>3749</v>
      </c>
      <c r="K229" s="20" t="s">
        <v>63</v>
      </c>
      <c r="L229" s="25" t="s">
        <v>64</v>
      </c>
      <c r="M229" s="20" t="s">
        <v>64</v>
      </c>
      <c r="N229" s="20" t="s">
        <v>3747</v>
      </c>
      <c r="O229" s="20" t="s">
        <v>272</v>
      </c>
      <c r="P229" s="20" t="s">
        <v>3750</v>
      </c>
      <c r="Q229" s="20" t="s">
        <v>273</v>
      </c>
      <c r="R229" s="20" t="s">
        <v>3751</v>
      </c>
      <c r="S229" s="20" t="s">
        <v>3752</v>
      </c>
      <c r="T229" s="20" t="s">
        <v>1568</v>
      </c>
      <c r="U229" s="20" t="s">
        <v>74</v>
      </c>
      <c r="V229" s="21" t="s">
        <v>3753</v>
      </c>
      <c r="W229" s="20">
        <v>999223784</v>
      </c>
      <c r="X229" s="22" t="s">
        <v>3754</v>
      </c>
      <c r="Y229" s="22" t="s">
        <v>3755</v>
      </c>
      <c r="Z229" s="20"/>
      <c r="AA229" s="20"/>
      <c r="AB229" s="23"/>
      <c r="AC229" s="23" t="s">
        <v>3756</v>
      </c>
      <c r="AD229" s="23"/>
      <c r="AE229" s="23"/>
      <c r="AF229" s="23"/>
      <c r="AG229" s="23"/>
      <c r="AH229" s="20" t="s">
        <v>77</v>
      </c>
      <c r="AI229" s="25">
        <v>2003</v>
      </c>
      <c r="AJ229" s="20" t="s">
        <v>78</v>
      </c>
      <c r="AK229" s="20" t="s">
        <v>79</v>
      </c>
      <c r="AL229" s="25">
        <v>11293800</v>
      </c>
      <c r="AM229" s="38">
        <v>20502509625</v>
      </c>
      <c r="AN229" s="25">
        <v>4</v>
      </c>
      <c r="AO229" s="25" t="s">
        <v>80</v>
      </c>
      <c r="AP229" s="25" t="s">
        <v>134</v>
      </c>
      <c r="AQ229" s="19" t="s">
        <v>108</v>
      </c>
      <c r="AR229" s="20" t="s">
        <v>83</v>
      </c>
      <c r="AS229" s="20" t="s">
        <v>297</v>
      </c>
      <c r="AT229" s="20" t="s">
        <v>918</v>
      </c>
      <c r="AU229" s="20" t="s">
        <v>161</v>
      </c>
      <c r="AV229" s="25" t="s">
        <v>3757</v>
      </c>
      <c r="AW229" s="25" t="s">
        <v>3758</v>
      </c>
      <c r="AX229" s="20" t="s">
        <v>3728</v>
      </c>
      <c r="AY229" s="19">
        <v>43900</v>
      </c>
      <c r="AZ229" s="20">
        <v>225</v>
      </c>
      <c r="BA229" s="20"/>
      <c r="BB229" s="20"/>
      <c r="BC229" s="20"/>
      <c r="BD229" s="20"/>
      <c r="BE229" s="20"/>
      <c r="BF229" s="20"/>
      <c r="BG229" s="20"/>
      <c r="BH229" s="4"/>
      <c r="BI229" s="4"/>
    </row>
    <row r="230" spans="1:61" ht="47.25" customHeight="1">
      <c r="A230" s="2"/>
      <c r="B230" s="20">
        <v>225</v>
      </c>
      <c r="C230" s="30" t="s">
        <v>3759</v>
      </c>
      <c r="D230" s="20" t="s">
        <v>3760</v>
      </c>
      <c r="E230" s="20" t="s">
        <v>209</v>
      </c>
      <c r="F230" s="20" t="s">
        <v>210</v>
      </c>
      <c r="G230" s="20" t="s">
        <v>3761</v>
      </c>
      <c r="H230" s="20" t="s">
        <v>212</v>
      </c>
      <c r="I230" s="20"/>
      <c r="J230" s="20" t="s">
        <v>3762</v>
      </c>
      <c r="K230" s="20" t="s">
        <v>209</v>
      </c>
      <c r="L230" s="20" t="s">
        <v>210</v>
      </c>
      <c r="M230" s="20" t="s">
        <v>3761</v>
      </c>
      <c r="N230" s="20" t="s">
        <v>212</v>
      </c>
      <c r="O230" s="20"/>
      <c r="P230" s="20" t="s">
        <v>3763</v>
      </c>
      <c r="Q230" s="20" t="s">
        <v>215</v>
      </c>
      <c r="R230" s="20" t="s">
        <v>3764</v>
      </c>
      <c r="S230" s="20" t="s">
        <v>3765</v>
      </c>
      <c r="T230" s="20" t="s">
        <v>3766</v>
      </c>
      <c r="U230" s="20" t="s">
        <v>74</v>
      </c>
      <c r="V230" s="21">
        <v>21867316</v>
      </c>
      <c r="W230" s="20" t="s">
        <v>3767</v>
      </c>
      <c r="X230" s="22" t="s">
        <v>3768</v>
      </c>
      <c r="Y230" s="22" t="s">
        <v>3769</v>
      </c>
      <c r="Z230" s="20"/>
      <c r="AA230" s="20"/>
      <c r="AB230" s="23" t="s">
        <v>3770</v>
      </c>
      <c r="AC230" s="23" t="s">
        <v>3771</v>
      </c>
      <c r="AD230" s="23"/>
      <c r="AE230" s="23"/>
      <c r="AF230" s="23"/>
      <c r="AG230" s="23"/>
      <c r="AH230" s="20" t="s">
        <v>77</v>
      </c>
      <c r="AI230" s="25">
        <v>2013</v>
      </c>
      <c r="AJ230" s="20" t="s">
        <v>78</v>
      </c>
      <c r="AK230" s="20" t="s">
        <v>79</v>
      </c>
      <c r="AL230" s="25">
        <v>11043554</v>
      </c>
      <c r="AM230" s="38">
        <v>20535013897</v>
      </c>
      <c r="AN230" s="25">
        <v>3</v>
      </c>
      <c r="AO230" s="25" t="s">
        <v>80</v>
      </c>
      <c r="AP230" s="25" t="s">
        <v>81</v>
      </c>
      <c r="AQ230" s="19" t="s">
        <v>108</v>
      </c>
      <c r="AR230" s="20"/>
      <c r="AS230" s="20" t="s">
        <v>297</v>
      </c>
      <c r="AT230" s="20" t="s">
        <v>180</v>
      </c>
      <c r="AU230" s="20" t="s">
        <v>506</v>
      </c>
      <c r="AV230" s="25" t="s">
        <v>3772</v>
      </c>
      <c r="AW230" s="25" t="s">
        <v>3773</v>
      </c>
      <c r="AX230" s="20" t="s">
        <v>3728</v>
      </c>
      <c r="AY230" s="19">
        <v>43900</v>
      </c>
      <c r="AZ230" s="20">
        <v>226</v>
      </c>
      <c r="BA230" s="20"/>
      <c r="BB230" s="20"/>
      <c r="BC230" s="20"/>
      <c r="BD230" s="20"/>
      <c r="BE230" s="20"/>
      <c r="BF230" s="20"/>
      <c r="BG230" s="20"/>
      <c r="BH230" s="4"/>
      <c r="BI230" s="4"/>
    </row>
    <row r="231" spans="1:61" ht="47.25" customHeight="1">
      <c r="A231" s="2"/>
      <c r="B231" s="17">
        <v>226</v>
      </c>
      <c r="C231" s="30" t="s">
        <v>3774</v>
      </c>
      <c r="D231" s="20" t="s">
        <v>3775</v>
      </c>
      <c r="E231" s="19" t="s">
        <v>63</v>
      </c>
      <c r="F231" s="20" t="s">
        <v>64</v>
      </c>
      <c r="G231" s="20" t="s">
        <v>64</v>
      </c>
      <c r="H231" s="20" t="s">
        <v>3776</v>
      </c>
      <c r="I231" s="20"/>
      <c r="J231" s="20" t="s">
        <v>3777</v>
      </c>
      <c r="K231" s="20" t="s">
        <v>63</v>
      </c>
      <c r="L231" s="20" t="s">
        <v>64</v>
      </c>
      <c r="M231" s="20" t="s">
        <v>64</v>
      </c>
      <c r="N231" s="20" t="s">
        <v>64</v>
      </c>
      <c r="O231" s="20" t="s">
        <v>189</v>
      </c>
      <c r="P231" s="20" t="s">
        <v>3778</v>
      </c>
      <c r="Q231" s="20" t="s">
        <v>70</v>
      </c>
      <c r="R231" s="20" t="s">
        <v>3779</v>
      </c>
      <c r="S231" s="20" t="s">
        <v>3780</v>
      </c>
      <c r="T231" s="20"/>
      <c r="U231" s="20" t="s">
        <v>3735</v>
      </c>
      <c r="V231" s="21" t="s">
        <v>3781</v>
      </c>
      <c r="W231" s="20" t="s">
        <v>3782</v>
      </c>
      <c r="X231" s="20"/>
      <c r="Y231" s="22" t="s">
        <v>3783</v>
      </c>
      <c r="Z231" s="20" t="s">
        <v>3784</v>
      </c>
      <c r="AA231" s="20"/>
      <c r="AB231" s="23"/>
      <c r="AC231" s="23" t="s">
        <v>3785</v>
      </c>
      <c r="AD231" s="23"/>
      <c r="AE231" s="23" t="s">
        <v>3786</v>
      </c>
      <c r="AF231" s="23" t="s">
        <v>3787</v>
      </c>
      <c r="AG231" s="23" t="s">
        <v>3788</v>
      </c>
      <c r="AH231" s="20" t="s">
        <v>77</v>
      </c>
      <c r="AI231" s="25">
        <v>2012</v>
      </c>
      <c r="AJ231" s="20" t="s">
        <v>78</v>
      </c>
      <c r="AK231" s="20" t="s">
        <v>79</v>
      </c>
      <c r="AL231" s="25">
        <v>13106306</v>
      </c>
      <c r="AM231" s="38">
        <v>20555058617</v>
      </c>
      <c r="AN231" s="25">
        <v>3</v>
      </c>
      <c r="AO231" s="25" t="s">
        <v>80</v>
      </c>
      <c r="AP231" s="25" t="s">
        <v>134</v>
      </c>
      <c r="AQ231" s="19" t="s">
        <v>108</v>
      </c>
      <c r="AR231" s="19" t="s">
        <v>82</v>
      </c>
      <c r="AS231" s="20" t="s">
        <v>84</v>
      </c>
      <c r="AT231" s="20" t="s">
        <v>85</v>
      </c>
      <c r="AU231" s="20" t="s">
        <v>161</v>
      </c>
      <c r="AV231" s="25" t="s">
        <v>3789</v>
      </c>
      <c r="AW231" s="25" t="s">
        <v>3790</v>
      </c>
      <c r="AX231" s="20" t="s">
        <v>3728</v>
      </c>
      <c r="AY231" s="19">
        <v>43900</v>
      </c>
      <c r="AZ231" s="20">
        <v>227</v>
      </c>
      <c r="BA231" s="20"/>
      <c r="BB231" s="20"/>
      <c r="BC231" s="20"/>
      <c r="BD231" s="20"/>
      <c r="BE231" s="20"/>
      <c r="BF231" s="20"/>
      <c r="BG231" s="20"/>
      <c r="BH231" s="4"/>
      <c r="BI231" s="4"/>
    </row>
    <row r="232" spans="1:61" ht="47.25" customHeight="1">
      <c r="A232" s="2"/>
      <c r="B232" s="20">
        <v>227</v>
      </c>
      <c r="C232" s="30" t="s">
        <v>3791</v>
      </c>
      <c r="D232" s="20" t="s">
        <v>3792</v>
      </c>
      <c r="E232" s="19" t="s">
        <v>63</v>
      </c>
      <c r="F232" s="20" t="s">
        <v>64</v>
      </c>
      <c r="G232" s="20" t="s">
        <v>64</v>
      </c>
      <c r="H232" s="20" t="s">
        <v>704</v>
      </c>
      <c r="I232" s="20"/>
      <c r="J232" s="20" t="s">
        <v>3793</v>
      </c>
      <c r="K232" s="20" t="s">
        <v>63</v>
      </c>
      <c r="L232" s="20" t="s">
        <v>64</v>
      </c>
      <c r="M232" s="20" t="s">
        <v>64</v>
      </c>
      <c r="N232" s="20" t="s">
        <v>704</v>
      </c>
      <c r="O232" s="20" t="s">
        <v>236</v>
      </c>
      <c r="P232" s="20"/>
      <c r="Q232" s="20" t="s">
        <v>172</v>
      </c>
      <c r="R232" s="20" t="s">
        <v>3794</v>
      </c>
      <c r="S232" s="20" t="s">
        <v>3795</v>
      </c>
      <c r="T232" s="20" t="s">
        <v>3796</v>
      </c>
      <c r="U232" s="20" t="s">
        <v>74</v>
      </c>
      <c r="V232" s="21" t="s">
        <v>3797</v>
      </c>
      <c r="W232" s="20">
        <v>992086707</v>
      </c>
      <c r="X232" s="22" t="s">
        <v>3798</v>
      </c>
      <c r="Y232" s="20" t="s">
        <v>3799</v>
      </c>
      <c r="Z232" s="20">
        <v>3404242</v>
      </c>
      <c r="AA232" s="20"/>
      <c r="AB232" s="23" t="s">
        <v>3800</v>
      </c>
      <c r="AC232" s="23" t="s">
        <v>3801</v>
      </c>
      <c r="AD232" s="23" t="s">
        <v>3802</v>
      </c>
      <c r="AE232" s="23"/>
      <c r="AF232" s="23"/>
      <c r="AG232" s="23" t="s">
        <v>3803</v>
      </c>
      <c r="AH232" s="20" t="s">
        <v>77</v>
      </c>
      <c r="AI232" s="25">
        <v>1998</v>
      </c>
      <c r="AJ232" s="20" t="s">
        <v>78</v>
      </c>
      <c r="AK232" s="20" t="s">
        <v>79</v>
      </c>
      <c r="AL232" s="25">
        <v>11718398</v>
      </c>
      <c r="AM232" s="38">
        <v>20510206003</v>
      </c>
      <c r="AN232" s="25">
        <v>4</v>
      </c>
      <c r="AO232" s="25" t="s">
        <v>80</v>
      </c>
      <c r="AP232" s="25" t="s">
        <v>134</v>
      </c>
      <c r="AQ232" s="19" t="s">
        <v>108</v>
      </c>
      <c r="AR232" s="20" t="s">
        <v>279</v>
      </c>
      <c r="AS232" s="20" t="s">
        <v>84</v>
      </c>
      <c r="AT232" s="20" t="s">
        <v>298</v>
      </c>
      <c r="AU232" s="25" t="s">
        <v>3804</v>
      </c>
      <c r="AV232" s="25" t="s">
        <v>3805</v>
      </c>
      <c r="AW232" s="25" t="s">
        <v>3806</v>
      </c>
      <c r="AX232" s="20" t="s">
        <v>3728</v>
      </c>
      <c r="AY232" s="19">
        <v>43900</v>
      </c>
      <c r="AZ232" s="20">
        <v>228</v>
      </c>
      <c r="BA232" s="20"/>
      <c r="BB232" s="20"/>
      <c r="BC232" s="20"/>
      <c r="BD232" s="20"/>
      <c r="BE232" s="20"/>
      <c r="BF232" s="20"/>
      <c r="BG232" s="20"/>
      <c r="BH232" s="4"/>
      <c r="BI232" s="4"/>
    </row>
    <row r="233" spans="1:61" ht="47.25" customHeight="1">
      <c r="A233" s="2"/>
      <c r="B233" s="17">
        <v>228</v>
      </c>
      <c r="C233" s="30" t="s">
        <v>3807</v>
      </c>
      <c r="D233" s="20" t="s">
        <v>3808</v>
      </c>
      <c r="E233" s="19" t="s">
        <v>63</v>
      </c>
      <c r="F233" s="20" t="s">
        <v>64</v>
      </c>
      <c r="G233" s="20" t="s">
        <v>64</v>
      </c>
      <c r="H233" s="20" t="s">
        <v>3809</v>
      </c>
      <c r="I233" s="20"/>
      <c r="J233" s="20" t="s">
        <v>3810</v>
      </c>
      <c r="K233" s="20" t="s">
        <v>63</v>
      </c>
      <c r="L233" s="20" t="s">
        <v>64</v>
      </c>
      <c r="M233" s="20" t="s">
        <v>64</v>
      </c>
      <c r="N233" s="20" t="s">
        <v>3809</v>
      </c>
      <c r="O233" s="20" t="s">
        <v>189</v>
      </c>
      <c r="P233" s="20"/>
      <c r="Q233" s="20" t="s">
        <v>70</v>
      </c>
      <c r="R233" s="20" t="s">
        <v>3811</v>
      </c>
      <c r="S233" s="20" t="s">
        <v>3812</v>
      </c>
      <c r="T233" s="20" t="s">
        <v>3813</v>
      </c>
      <c r="U233" s="20" t="s">
        <v>74</v>
      </c>
      <c r="V233" s="21" t="s">
        <v>3814</v>
      </c>
      <c r="W233" s="20" t="s">
        <v>3815</v>
      </c>
      <c r="X233" s="20"/>
      <c r="Y233" s="22" t="s">
        <v>3816</v>
      </c>
      <c r="Z233" s="20"/>
      <c r="AA233" s="20"/>
      <c r="AB233" s="23"/>
      <c r="AC233" s="23" t="s">
        <v>3817</v>
      </c>
      <c r="AD233" s="23"/>
      <c r="AE233" s="23"/>
      <c r="AF233" s="23" t="s">
        <v>3818</v>
      </c>
      <c r="AG233" s="23"/>
      <c r="AH233" s="20" t="s">
        <v>77</v>
      </c>
      <c r="AI233" s="25">
        <v>2007</v>
      </c>
      <c r="AJ233" s="20" t="s">
        <v>78</v>
      </c>
      <c r="AK233" s="20" t="s">
        <v>79</v>
      </c>
      <c r="AL233" s="25">
        <v>12026879</v>
      </c>
      <c r="AM233" s="38">
        <v>20516326132</v>
      </c>
      <c r="AN233" s="25">
        <v>2</v>
      </c>
      <c r="AO233" s="25" t="s">
        <v>80</v>
      </c>
      <c r="AP233" s="25" t="s">
        <v>134</v>
      </c>
      <c r="AQ233" s="19" t="s">
        <v>108</v>
      </c>
      <c r="AR233" s="20" t="s">
        <v>83</v>
      </c>
      <c r="AS233" s="20" t="s">
        <v>135</v>
      </c>
      <c r="AT233" s="20" t="s">
        <v>180</v>
      </c>
      <c r="AU233" s="25" t="s">
        <v>3819</v>
      </c>
      <c r="AV233" s="25" t="s">
        <v>3820</v>
      </c>
      <c r="AW233" s="25" t="s">
        <v>3821</v>
      </c>
      <c r="AX233" s="20" t="s">
        <v>3728</v>
      </c>
      <c r="AY233" s="19">
        <v>43900</v>
      </c>
      <c r="AZ233" s="20">
        <v>229</v>
      </c>
      <c r="BA233" s="20"/>
      <c r="BB233" s="20"/>
      <c r="BC233" s="20"/>
      <c r="BD233" s="20"/>
      <c r="BE233" s="20"/>
      <c r="BF233" s="20"/>
      <c r="BG233" s="20"/>
      <c r="BH233" s="4"/>
      <c r="BI233" s="4"/>
    </row>
    <row r="234" spans="1:61" ht="47.25" customHeight="1">
      <c r="A234" s="2"/>
      <c r="B234" s="20">
        <v>229</v>
      </c>
      <c r="C234" s="30" t="s">
        <v>3822</v>
      </c>
      <c r="D234" s="20" t="s">
        <v>3823</v>
      </c>
      <c r="E234" s="19" t="s">
        <v>63</v>
      </c>
      <c r="F234" s="20" t="s">
        <v>64</v>
      </c>
      <c r="G234" s="20" t="s">
        <v>64</v>
      </c>
      <c r="H234" s="20" t="s">
        <v>3824</v>
      </c>
      <c r="I234" s="20"/>
      <c r="J234" s="20" t="s">
        <v>3825</v>
      </c>
      <c r="K234" s="20" t="s">
        <v>63</v>
      </c>
      <c r="L234" s="20" t="s">
        <v>64</v>
      </c>
      <c r="M234" s="20" t="s">
        <v>64</v>
      </c>
      <c r="N234" s="20" t="s">
        <v>3824</v>
      </c>
      <c r="O234" s="20" t="s">
        <v>272</v>
      </c>
      <c r="P234" s="20" t="s">
        <v>3825</v>
      </c>
      <c r="Q234" s="20" t="s">
        <v>273</v>
      </c>
      <c r="R234" s="20" t="s">
        <v>3826</v>
      </c>
      <c r="S234" s="20" t="s">
        <v>3827</v>
      </c>
      <c r="T234" s="20" t="s">
        <v>3828</v>
      </c>
      <c r="U234" s="20" t="s">
        <v>74</v>
      </c>
      <c r="V234" s="21" t="s">
        <v>3829</v>
      </c>
      <c r="W234" s="20">
        <v>991388495</v>
      </c>
      <c r="X234" s="22" t="s">
        <v>3830</v>
      </c>
      <c r="Y234" s="22" t="s">
        <v>3831</v>
      </c>
      <c r="Z234" s="20"/>
      <c r="AA234" s="20"/>
      <c r="AB234" s="23"/>
      <c r="AC234" s="23" t="s">
        <v>3832</v>
      </c>
      <c r="AD234" s="23"/>
      <c r="AE234" s="23"/>
      <c r="AF234" s="23"/>
      <c r="AG234" s="23"/>
      <c r="AH234" s="20" t="s">
        <v>77</v>
      </c>
      <c r="AI234" s="25">
        <v>2010</v>
      </c>
      <c r="AJ234" s="20" t="s">
        <v>78</v>
      </c>
      <c r="AK234" s="20" t="s">
        <v>79</v>
      </c>
      <c r="AL234" s="25">
        <v>12547800</v>
      </c>
      <c r="AM234" s="38">
        <v>20538276163</v>
      </c>
      <c r="AN234" s="25">
        <v>3</v>
      </c>
      <c r="AO234" s="25" t="s">
        <v>80</v>
      </c>
      <c r="AP234" s="25" t="s">
        <v>134</v>
      </c>
      <c r="AQ234" s="19" t="s">
        <v>108</v>
      </c>
      <c r="AR234" s="19" t="s">
        <v>82</v>
      </c>
      <c r="AS234" s="20" t="s">
        <v>110</v>
      </c>
      <c r="AT234" s="20"/>
      <c r="AU234" s="20"/>
      <c r="AV234" s="25" t="s">
        <v>3833</v>
      </c>
      <c r="AW234" s="25" t="s">
        <v>3834</v>
      </c>
      <c r="AX234" s="20" t="s">
        <v>3728</v>
      </c>
      <c r="AY234" s="19">
        <v>43900</v>
      </c>
      <c r="AZ234" s="20">
        <v>230</v>
      </c>
      <c r="BA234" s="20"/>
      <c r="BB234" s="20"/>
      <c r="BC234" s="20"/>
      <c r="BD234" s="20"/>
      <c r="BE234" s="20"/>
      <c r="BF234" s="20"/>
      <c r="BG234" s="20"/>
      <c r="BH234" s="4"/>
      <c r="BI234" s="4"/>
    </row>
    <row r="235" spans="1:61" ht="47.25" customHeight="1">
      <c r="A235" s="2"/>
      <c r="B235" s="17">
        <v>230</v>
      </c>
      <c r="C235" s="30" t="s">
        <v>3835</v>
      </c>
      <c r="D235" s="20" t="s">
        <v>3836</v>
      </c>
      <c r="E235" s="20" t="s">
        <v>209</v>
      </c>
      <c r="F235" s="20" t="s">
        <v>635</v>
      </c>
      <c r="G235" s="20" t="s">
        <v>3546</v>
      </c>
      <c r="H235" s="20" t="s">
        <v>3148</v>
      </c>
      <c r="I235" s="20"/>
      <c r="J235" s="20" t="s">
        <v>3837</v>
      </c>
      <c r="K235" s="20" t="s">
        <v>209</v>
      </c>
      <c r="L235" s="19" t="s">
        <v>635</v>
      </c>
      <c r="M235" s="20" t="s">
        <v>3546</v>
      </c>
      <c r="N235" s="20" t="s">
        <v>3148</v>
      </c>
      <c r="O235" s="20"/>
      <c r="P235" s="20"/>
      <c r="Q235" s="20" t="s">
        <v>215</v>
      </c>
      <c r="R235" s="20" t="s">
        <v>3838</v>
      </c>
      <c r="S235" s="20" t="s">
        <v>3839</v>
      </c>
      <c r="T235" s="20" t="s">
        <v>1395</v>
      </c>
      <c r="U235" s="20" t="s">
        <v>74</v>
      </c>
      <c r="V235" s="21">
        <v>42724130</v>
      </c>
      <c r="W235" s="21" t="s">
        <v>3840</v>
      </c>
      <c r="X235" s="22" t="s">
        <v>3841</v>
      </c>
      <c r="Y235" s="22" t="s">
        <v>3842</v>
      </c>
      <c r="Z235" s="20"/>
      <c r="AA235" s="20"/>
      <c r="AB235" s="23"/>
      <c r="AC235" s="23" t="s">
        <v>3843</v>
      </c>
      <c r="AD235" s="23" t="s">
        <v>3844</v>
      </c>
      <c r="AE235" s="23" t="s">
        <v>3845</v>
      </c>
      <c r="AF235" s="23" t="s">
        <v>3846</v>
      </c>
      <c r="AG235" s="23" t="s">
        <v>3847</v>
      </c>
      <c r="AH235" s="20" t="s">
        <v>77</v>
      </c>
      <c r="AI235" s="25">
        <v>2001</v>
      </c>
      <c r="AJ235" s="25" t="s">
        <v>158</v>
      </c>
      <c r="AK235" s="25"/>
      <c r="AL235" s="20"/>
      <c r="AM235" s="24"/>
      <c r="AN235" s="25">
        <v>3</v>
      </c>
      <c r="AO235" s="25" t="s">
        <v>159</v>
      </c>
      <c r="AP235" s="25"/>
      <c r="AQ235" s="19" t="s">
        <v>83</v>
      </c>
      <c r="AR235" s="19" t="s">
        <v>160</v>
      </c>
      <c r="AS235" s="20" t="s">
        <v>85</v>
      </c>
      <c r="AT235" s="20" t="s">
        <v>110</v>
      </c>
      <c r="AU235" s="20" t="s">
        <v>161</v>
      </c>
      <c r="AV235" s="25" t="s">
        <v>3848</v>
      </c>
      <c r="AW235" s="25" t="s">
        <v>3849</v>
      </c>
      <c r="AX235" s="20" t="s">
        <v>3728</v>
      </c>
      <c r="AY235" s="19">
        <v>43900</v>
      </c>
      <c r="AZ235" s="20">
        <v>231</v>
      </c>
      <c r="BA235" s="20"/>
      <c r="BB235" s="20"/>
      <c r="BC235" s="20"/>
      <c r="BD235" s="20"/>
      <c r="BE235" s="20"/>
      <c r="BF235" s="20"/>
      <c r="BG235" s="20"/>
      <c r="BH235" s="4"/>
      <c r="BI235" s="4"/>
    </row>
    <row r="236" spans="1:61" ht="47.25" customHeight="1">
      <c r="A236" s="2"/>
      <c r="B236" s="20">
        <v>231</v>
      </c>
      <c r="C236" s="30" t="s">
        <v>3850</v>
      </c>
      <c r="D236" s="20" t="s">
        <v>3851</v>
      </c>
      <c r="E236" s="20" t="s">
        <v>209</v>
      </c>
      <c r="F236" s="20" t="s">
        <v>635</v>
      </c>
      <c r="G236" s="20" t="s">
        <v>3852</v>
      </c>
      <c r="H236" s="20" t="s">
        <v>3853</v>
      </c>
      <c r="I236" s="20"/>
      <c r="J236" s="20" t="s">
        <v>3854</v>
      </c>
      <c r="K236" s="20" t="s">
        <v>209</v>
      </c>
      <c r="L236" s="19" t="s">
        <v>635</v>
      </c>
      <c r="M236" s="20" t="s">
        <v>3852</v>
      </c>
      <c r="N236" s="20" t="s">
        <v>3853</v>
      </c>
      <c r="O236" s="20"/>
      <c r="P236" s="20" t="s">
        <v>3854</v>
      </c>
      <c r="Q236" s="20" t="s">
        <v>215</v>
      </c>
      <c r="R236" s="20" t="s">
        <v>3855</v>
      </c>
      <c r="S236" s="20" t="s">
        <v>3856</v>
      </c>
      <c r="T236" s="20" t="s">
        <v>360</v>
      </c>
      <c r="U236" s="20" t="s">
        <v>74</v>
      </c>
      <c r="V236" s="21" t="s">
        <v>3857</v>
      </c>
      <c r="W236" s="20" t="s">
        <v>3858</v>
      </c>
      <c r="X236" s="22" t="s">
        <v>3859</v>
      </c>
      <c r="Y236" s="20"/>
      <c r="Z236" s="20"/>
      <c r="AA236" s="20"/>
      <c r="AB236" s="23"/>
      <c r="AC236" s="23" t="s">
        <v>3860</v>
      </c>
      <c r="AD236" s="23"/>
      <c r="AE236" s="23"/>
      <c r="AF236" s="23" t="s">
        <v>3861</v>
      </c>
      <c r="AG236" s="23"/>
      <c r="AH236" s="20" t="s">
        <v>77</v>
      </c>
      <c r="AI236" s="25">
        <v>2001</v>
      </c>
      <c r="AJ236" s="25" t="s">
        <v>158</v>
      </c>
      <c r="AK236" s="25"/>
      <c r="AL236" s="20"/>
      <c r="AM236" s="24"/>
      <c r="AN236" s="25">
        <v>9</v>
      </c>
      <c r="AO236" s="25" t="s">
        <v>159</v>
      </c>
      <c r="AP236" s="25"/>
      <c r="AQ236" s="19" t="s">
        <v>108</v>
      </c>
      <c r="AR236" s="20" t="s">
        <v>83</v>
      </c>
      <c r="AS236" s="20" t="s">
        <v>85</v>
      </c>
      <c r="AT236" s="20" t="s">
        <v>918</v>
      </c>
      <c r="AU236" s="20"/>
      <c r="AV236" s="25" t="s">
        <v>3862</v>
      </c>
      <c r="AW236" s="25" t="s">
        <v>3863</v>
      </c>
      <c r="AX236" s="20" t="s">
        <v>3728</v>
      </c>
      <c r="AY236" s="19">
        <v>43900</v>
      </c>
      <c r="AZ236" s="20">
        <v>232</v>
      </c>
      <c r="BA236" s="20"/>
      <c r="BB236" s="20"/>
      <c r="BC236" s="20"/>
      <c r="BD236" s="20"/>
      <c r="BE236" s="20"/>
      <c r="BF236" s="20"/>
      <c r="BG236" s="20"/>
      <c r="BH236" s="4"/>
      <c r="BI236" s="4"/>
    </row>
    <row r="237" spans="1:61" ht="47.25" customHeight="1">
      <c r="A237" s="2"/>
      <c r="B237" s="17">
        <v>232</v>
      </c>
      <c r="C237" s="30" t="s">
        <v>3864</v>
      </c>
      <c r="D237" s="20" t="s">
        <v>3865</v>
      </c>
      <c r="E237" s="19" t="s">
        <v>63</v>
      </c>
      <c r="F237" s="20" t="s">
        <v>64</v>
      </c>
      <c r="G237" s="20" t="s">
        <v>64</v>
      </c>
      <c r="H237" s="20" t="s">
        <v>704</v>
      </c>
      <c r="I237" s="20"/>
      <c r="J237" s="20" t="s">
        <v>3866</v>
      </c>
      <c r="K237" s="20" t="s">
        <v>63</v>
      </c>
      <c r="L237" s="20" t="s">
        <v>64</v>
      </c>
      <c r="M237" s="20" t="s">
        <v>64</v>
      </c>
      <c r="N237" s="20" t="s">
        <v>704</v>
      </c>
      <c r="O237" s="20" t="s">
        <v>236</v>
      </c>
      <c r="P237" s="20"/>
      <c r="Q237" s="20" t="s">
        <v>172</v>
      </c>
      <c r="R237" s="20" t="s">
        <v>3867</v>
      </c>
      <c r="S237" s="20" t="s">
        <v>3868</v>
      </c>
      <c r="T237" s="20" t="s">
        <v>3869</v>
      </c>
      <c r="U237" s="20" t="s">
        <v>74</v>
      </c>
      <c r="V237" s="21" t="s">
        <v>3870</v>
      </c>
      <c r="W237" s="20" t="s">
        <v>3871</v>
      </c>
      <c r="X237" s="22" t="s">
        <v>3872</v>
      </c>
      <c r="Y237" s="20"/>
      <c r="Z237" s="20"/>
      <c r="AA237" s="20"/>
      <c r="AB237" s="23" t="s">
        <v>3873</v>
      </c>
      <c r="AC237" s="23" t="s">
        <v>3874</v>
      </c>
      <c r="AD237" s="23"/>
      <c r="AE237" s="23"/>
      <c r="AF237" s="23"/>
      <c r="AG237" s="23"/>
      <c r="AH237" s="20" t="s">
        <v>77</v>
      </c>
      <c r="AI237" s="25">
        <v>1995</v>
      </c>
      <c r="AJ237" s="25" t="s">
        <v>158</v>
      </c>
      <c r="AK237" s="25"/>
      <c r="AL237" s="20"/>
      <c r="AM237" s="24"/>
      <c r="AN237" s="25">
        <v>3</v>
      </c>
      <c r="AO237" s="25" t="s">
        <v>159</v>
      </c>
      <c r="AP237" s="25"/>
      <c r="AQ237" s="19" t="s">
        <v>108</v>
      </c>
      <c r="AR237" s="20" t="s">
        <v>83</v>
      </c>
      <c r="AS237" s="20" t="s">
        <v>84</v>
      </c>
      <c r="AT237" s="20" t="s">
        <v>85</v>
      </c>
      <c r="AU237" s="20" t="s">
        <v>111</v>
      </c>
      <c r="AV237" s="25" t="s">
        <v>3875</v>
      </c>
      <c r="AW237" s="25" t="s">
        <v>3876</v>
      </c>
      <c r="AX237" s="20" t="s">
        <v>3728</v>
      </c>
      <c r="AY237" s="19">
        <v>43900</v>
      </c>
      <c r="AZ237" s="20">
        <v>233</v>
      </c>
      <c r="BA237" s="20"/>
      <c r="BB237" s="20"/>
      <c r="BC237" s="20"/>
      <c r="BD237" s="20"/>
      <c r="BE237" s="20"/>
      <c r="BF237" s="20"/>
      <c r="BG237" s="20"/>
      <c r="BH237" s="4"/>
      <c r="BI237" s="4"/>
    </row>
    <row r="238" spans="1:61" ht="47.25" customHeight="1">
      <c r="A238" s="2"/>
      <c r="B238" s="20">
        <v>233</v>
      </c>
      <c r="C238" s="30" t="s">
        <v>3877</v>
      </c>
      <c r="D238" s="20" t="s">
        <v>3878</v>
      </c>
      <c r="E238" s="19" t="s">
        <v>63</v>
      </c>
      <c r="F238" s="20" t="s">
        <v>64</v>
      </c>
      <c r="G238" s="20" t="s">
        <v>64</v>
      </c>
      <c r="H238" s="20" t="s">
        <v>1116</v>
      </c>
      <c r="I238" s="24" t="s">
        <v>3879</v>
      </c>
      <c r="J238" s="20" t="s">
        <v>3880</v>
      </c>
      <c r="K238" s="20" t="s">
        <v>63</v>
      </c>
      <c r="L238" s="20" t="s">
        <v>64</v>
      </c>
      <c r="M238" s="20" t="s">
        <v>64</v>
      </c>
      <c r="N238" s="20" t="s">
        <v>1116</v>
      </c>
      <c r="O238" s="20" t="s">
        <v>879</v>
      </c>
      <c r="P238" s="20" t="s">
        <v>3881</v>
      </c>
      <c r="Q238" s="20" t="s">
        <v>215</v>
      </c>
      <c r="R238" s="20" t="s">
        <v>3882</v>
      </c>
      <c r="S238" s="20" t="s">
        <v>3883</v>
      </c>
      <c r="T238" s="20" t="s">
        <v>3884</v>
      </c>
      <c r="U238" s="20" t="s">
        <v>74</v>
      </c>
      <c r="V238" s="21">
        <v>40627063</v>
      </c>
      <c r="W238" s="20" t="s">
        <v>3885</v>
      </c>
      <c r="X238" s="22" t="s">
        <v>3886</v>
      </c>
      <c r="Y238" s="22" t="s">
        <v>3887</v>
      </c>
      <c r="Z238" s="20"/>
      <c r="AA238" s="20"/>
      <c r="AB238" s="23"/>
      <c r="AC238" s="23" t="s">
        <v>3888</v>
      </c>
      <c r="AD238" s="23"/>
      <c r="AE238" s="23"/>
      <c r="AF238" s="23"/>
      <c r="AG238" s="23"/>
      <c r="AH238" s="20" t="s">
        <v>77</v>
      </c>
      <c r="AI238" s="20">
        <v>2015</v>
      </c>
      <c r="AJ238" s="20" t="s">
        <v>158</v>
      </c>
      <c r="AK238" s="20"/>
      <c r="AL238" s="20"/>
      <c r="AM238" s="24"/>
      <c r="AN238" s="20">
        <v>4</v>
      </c>
      <c r="AO238" s="25" t="s">
        <v>159</v>
      </c>
      <c r="AP238" s="25"/>
      <c r="AQ238" s="19" t="s">
        <v>108</v>
      </c>
      <c r="AR238" s="19" t="s">
        <v>82</v>
      </c>
      <c r="AS238" s="20" t="s">
        <v>84</v>
      </c>
      <c r="AT238" s="20" t="s">
        <v>110</v>
      </c>
      <c r="AU238" s="20" t="s">
        <v>918</v>
      </c>
      <c r="AV238" s="20" t="s">
        <v>3889</v>
      </c>
      <c r="AW238" s="20" t="s">
        <v>3890</v>
      </c>
      <c r="AX238" s="20" t="s">
        <v>3728</v>
      </c>
      <c r="AY238" s="19">
        <v>43900</v>
      </c>
      <c r="AZ238" s="20">
        <v>234</v>
      </c>
      <c r="BA238" s="20"/>
      <c r="BB238" s="20"/>
      <c r="BC238" s="20"/>
      <c r="BD238" s="20"/>
      <c r="BE238" s="20"/>
      <c r="BF238" s="20"/>
      <c r="BG238" s="20"/>
      <c r="BH238" s="4"/>
      <c r="BI238" s="4"/>
    </row>
    <row r="239" spans="1:61" ht="47.25" customHeight="1">
      <c r="A239" s="2"/>
      <c r="B239" s="17">
        <v>234</v>
      </c>
      <c r="C239" s="30" t="s">
        <v>3891</v>
      </c>
      <c r="D239" s="20" t="s">
        <v>3892</v>
      </c>
      <c r="E239" s="19" t="s">
        <v>63</v>
      </c>
      <c r="F239" s="20" t="s">
        <v>64</v>
      </c>
      <c r="G239" s="20" t="s">
        <v>64</v>
      </c>
      <c r="H239" s="20" t="s">
        <v>441</v>
      </c>
      <c r="I239" s="24"/>
      <c r="J239" s="25" t="s">
        <v>3893</v>
      </c>
      <c r="K239" s="20" t="s">
        <v>63</v>
      </c>
      <c r="L239" s="20" t="s">
        <v>64</v>
      </c>
      <c r="M239" s="20" t="s">
        <v>64</v>
      </c>
      <c r="N239" s="20" t="s">
        <v>441</v>
      </c>
      <c r="O239" s="20" t="s">
        <v>189</v>
      </c>
      <c r="P239" s="20" t="s">
        <v>3894</v>
      </c>
      <c r="Q239" s="20" t="s">
        <v>70</v>
      </c>
      <c r="R239" s="20" t="s">
        <v>3895</v>
      </c>
      <c r="S239" s="20" t="s">
        <v>3896</v>
      </c>
      <c r="T239" s="20" t="s">
        <v>1811</v>
      </c>
      <c r="U239" s="20" t="s">
        <v>74</v>
      </c>
      <c r="V239" s="21" t="s">
        <v>3897</v>
      </c>
      <c r="W239" s="20" t="s">
        <v>3898</v>
      </c>
      <c r="X239" s="20"/>
      <c r="Y239" s="22" t="s">
        <v>3899</v>
      </c>
      <c r="Z239" s="20" t="s">
        <v>3900</v>
      </c>
      <c r="AA239" s="20"/>
      <c r="AB239" s="23" t="s">
        <v>3901</v>
      </c>
      <c r="AC239" s="23" t="s">
        <v>3902</v>
      </c>
      <c r="AD239" s="23"/>
      <c r="AE239" s="23"/>
      <c r="AF239" s="23"/>
      <c r="AG239" s="23"/>
      <c r="AH239" s="20" t="s">
        <v>77</v>
      </c>
      <c r="AI239" s="20">
        <v>1998</v>
      </c>
      <c r="AJ239" s="20" t="s">
        <v>78</v>
      </c>
      <c r="AK239" s="20" t="s">
        <v>79</v>
      </c>
      <c r="AL239" s="20">
        <v>12716153</v>
      </c>
      <c r="AM239" s="24">
        <v>20544865022</v>
      </c>
      <c r="AN239" s="20">
        <v>5</v>
      </c>
      <c r="AO239" s="25" t="s">
        <v>80</v>
      </c>
      <c r="AP239" s="25" t="s">
        <v>1782</v>
      </c>
      <c r="AQ239" s="19" t="s">
        <v>108</v>
      </c>
      <c r="AR239" s="20" t="s">
        <v>83</v>
      </c>
      <c r="AS239" s="20" t="s">
        <v>84</v>
      </c>
      <c r="AT239" s="20" t="s">
        <v>85</v>
      </c>
      <c r="AU239" s="20" t="s">
        <v>161</v>
      </c>
      <c r="AV239" s="20" t="s">
        <v>3903</v>
      </c>
      <c r="AW239" s="20" t="s">
        <v>3904</v>
      </c>
      <c r="AX239" s="20" t="s">
        <v>3728</v>
      </c>
      <c r="AY239" s="19">
        <v>43900</v>
      </c>
      <c r="AZ239" s="20">
        <v>235</v>
      </c>
      <c r="BA239" s="20"/>
      <c r="BB239" s="20"/>
      <c r="BC239" s="20"/>
      <c r="BD239" s="20"/>
      <c r="BE239" s="20"/>
      <c r="BF239" s="20"/>
      <c r="BG239" s="20"/>
      <c r="BH239" s="4"/>
      <c r="BI239" s="4"/>
    </row>
    <row r="240" spans="1:61" ht="47.25" customHeight="1">
      <c r="A240" s="2"/>
      <c r="B240" s="20">
        <v>235</v>
      </c>
      <c r="C240" s="30" t="s">
        <v>3905</v>
      </c>
      <c r="D240" s="20" t="s">
        <v>3906</v>
      </c>
      <c r="E240" s="19" t="s">
        <v>63</v>
      </c>
      <c r="F240" s="20" t="s">
        <v>64</v>
      </c>
      <c r="G240" s="20" t="s">
        <v>64</v>
      </c>
      <c r="H240" s="20" t="s">
        <v>305</v>
      </c>
      <c r="I240" s="24"/>
      <c r="J240" s="20" t="s">
        <v>3907</v>
      </c>
      <c r="K240" s="20" t="s">
        <v>63</v>
      </c>
      <c r="L240" s="20" t="s">
        <v>64</v>
      </c>
      <c r="M240" s="20" t="s">
        <v>64</v>
      </c>
      <c r="N240" s="20" t="s">
        <v>305</v>
      </c>
      <c r="O240" s="20" t="s">
        <v>272</v>
      </c>
      <c r="P240" s="20" t="s">
        <v>3908</v>
      </c>
      <c r="Q240" s="20" t="s">
        <v>273</v>
      </c>
      <c r="R240" s="20" t="s">
        <v>3909</v>
      </c>
      <c r="S240" s="20" t="s">
        <v>2344</v>
      </c>
      <c r="T240" s="20" t="s">
        <v>3910</v>
      </c>
      <c r="U240" s="20" t="s">
        <v>74</v>
      </c>
      <c r="V240" s="21">
        <v>10232433</v>
      </c>
      <c r="W240" s="25" t="s">
        <v>3911</v>
      </c>
      <c r="X240" s="20"/>
      <c r="Y240" s="27" t="s">
        <v>3912</v>
      </c>
      <c r="Z240" s="20" t="s">
        <v>3913</v>
      </c>
      <c r="AA240" s="25" t="s">
        <v>3914</v>
      </c>
      <c r="AB240" s="23" t="s">
        <v>3915</v>
      </c>
      <c r="AC240" s="23" t="s">
        <v>3916</v>
      </c>
      <c r="AD240" s="23"/>
      <c r="AE240" s="23" t="s">
        <v>3917</v>
      </c>
      <c r="AF240" s="23"/>
      <c r="AG240" s="23" t="s">
        <v>3918</v>
      </c>
      <c r="AH240" s="25" t="s">
        <v>77</v>
      </c>
      <c r="AI240" s="25">
        <v>1999</v>
      </c>
      <c r="AJ240" s="20" t="s">
        <v>78</v>
      </c>
      <c r="AK240" s="20" t="s">
        <v>79</v>
      </c>
      <c r="AL240" s="25">
        <v>12057851</v>
      </c>
      <c r="AM240" s="38">
        <v>20517758648</v>
      </c>
      <c r="AN240" s="25">
        <v>3</v>
      </c>
      <c r="AO240" s="25" t="s">
        <v>80</v>
      </c>
      <c r="AP240" s="25" t="s">
        <v>81</v>
      </c>
      <c r="AQ240" s="19" t="s">
        <v>108</v>
      </c>
      <c r="AR240" s="20" t="s">
        <v>83</v>
      </c>
      <c r="AS240" s="20" t="s">
        <v>85</v>
      </c>
      <c r="AT240" s="20" t="s">
        <v>110</v>
      </c>
      <c r="AU240" s="20" t="s">
        <v>135</v>
      </c>
      <c r="AV240" s="25" t="s">
        <v>3919</v>
      </c>
      <c r="AW240" s="25" t="s">
        <v>3920</v>
      </c>
      <c r="AX240" s="20" t="s">
        <v>3728</v>
      </c>
      <c r="AY240" s="19">
        <v>43900</v>
      </c>
      <c r="AZ240" s="20">
        <v>236</v>
      </c>
      <c r="BA240" s="20"/>
      <c r="BB240" s="20"/>
      <c r="BC240" s="20"/>
      <c r="BD240" s="20"/>
      <c r="BE240" s="20"/>
      <c r="BF240" s="20"/>
      <c r="BG240" s="20"/>
      <c r="BH240" s="4"/>
      <c r="BI240" s="4"/>
    </row>
    <row r="241" spans="1:61" ht="47.25" customHeight="1">
      <c r="A241" s="2"/>
      <c r="B241" s="17">
        <v>236</v>
      </c>
      <c r="C241" s="30" t="s">
        <v>3921</v>
      </c>
      <c r="D241" s="20" t="s">
        <v>3922</v>
      </c>
      <c r="E241" s="20" t="s">
        <v>209</v>
      </c>
      <c r="F241" s="20" t="s">
        <v>1302</v>
      </c>
      <c r="G241" s="25" t="s">
        <v>1303</v>
      </c>
      <c r="H241" s="25" t="s">
        <v>3923</v>
      </c>
      <c r="I241" s="20"/>
      <c r="J241" s="25" t="s">
        <v>3924</v>
      </c>
      <c r="K241" s="20" t="s">
        <v>209</v>
      </c>
      <c r="L241" s="20" t="s">
        <v>1302</v>
      </c>
      <c r="M241" s="25" t="s">
        <v>1303</v>
      </c>
      <c r="N241" s="25" t="s">
        <v>1302</v>
      </c>
      <c r="O241" s="25"/>
      <c r="P241" s="25" t="s">
        <v>3925</v>
      </c>
      <c r="Q241" s="20" t="s">
        <v>215</v>
      </c>
      <c r="R241" s="20" t="s">
        <v>3926</v>
      </c>
      <c r="S241" s="20" t="s">
        <v>3385</v>
      </c>
      <c r="T241" s="20" t="s">
        <v>148</v>
      </c>
      <c r="U241" s="25" t="s">
        <v>74</v>
      </c>
      <c r="V241" s="36">
        <v>42673747</v>
      </c>
      <c r="W241" s="25" t="s">
        <v>3927</v>
      </c>
      <c r="X241" s="20"/>
      <c r="Y241" s="22" t="s">
        <v>3928</v>
      </c>
      <c r="Z241" s="25" t="s">
        <v>3929</v>
      </c>
      <c r="AA241" s="20"/>
      <c r="AB241" s="23" t="s">
        <v>3930</v>
      </c>
      <c r="AC241" s="23" t="s">
        <v>3931</v>
      </c>
      <c r="AD241" s="23"/>
      <c r="AE241" s="23" t="s">
        <v>3932</v>
      </c>
      <c r="AF241" s="23"/>
      <c r="AG241" s="23"/>
      <c r="AH241" s="25" t="s">
        <v>77</v>
      </c>
      <c r="AI241" s="25">
        <v>2009</v>
      </c>
      <c r="AJ241" s="20" t="s">
        <v>78</v>
      </c>
      <c r="AK241" s="20" t="s">
        <v>79</v>
      </c>
      <c r="AL241" s="25">
        <v>11131474</v>
      </c>
      <c r="AM241" s="38">
        <v>20602191959</v>
      </c>
      <c r="AN241" s="25">
        <v>5</v>
      </c>
      <c r="AO241" s="25" t="s">
        <v>80</v>
      </c>
      <c r="AP241" s="25" t="s">
        <v>81</v>
      </c>
      <c r="AQ241" s="20" t="s">
        <v>279</v>
      </c>
      <c r="AR241" s="19" t="s">
        <v>160</v>
      </c>
      <c r="AS241" s="20" t="s">
        <v>85</v>
      </c>
      <c r="AT241" s="20" t="s">
        <v>111</v>
      </c>
      <c r="AU241" s="20" t="s">
        <v>506</v>
      </c>
      <c r="AV241" s="25" t="s">
        <v>3933</v>
      </c>
      <c r="AW241" s="25" t="s">
        <v>3934</v>
      </c>
      <c r="AX241" s="20" t="s">
        <v>3728</v>
      </c>
      <c r="AY241" s="19">
        <v>43900</v>
      </c>
      <c r="AZ241" s="20">
        <v>237</v>
      </c>
      <c r="BA241" s="20"/>
      <c r="BB241" s="20"/>
      <c r="BC241" s="20"/>
      <c r="BD241" s="20"/>
      <c r="BE241" s="20"/>
      <c r="BF241" s="20"/>
      <c r="BG241" s="20"/>
      <c r="BH241" s="4"/>
      <c r="BI241" s="4"/>
    </row>
    <row r="242" spans="1:61" ht="47.25" customHeight="1">
      <c r="A242" s="2"/>
      <c r="B242" s="20">
        <v>237</v>
      </c>
      <c r="C242" s="30" t="s">
        <v>3935</v>
      </c>
      <c r="D242" s="20" t="s">
        <v>3936</v>
      </c>
      <c r="E242" s="19" t="s">
        <v>63</v>
      </c>
      <c r="F242" s="20" t="s">
        <v>64</v>
      </c>
      <c r="G242" s="25" t="s">
        <v>64</v>
      </c>
      <c r="H242" s="25" t="s">
        <v>305</v>
      </c>
      <c r="I242" s="20"/>
      <c r="J242" s="25" t="s">
        <v>3937</v>
      </c>
      <c r="K242" s="20" t="s">
        <v>63</v>
      </c>
      <c r="L242" s="20" t="s">
        <v>64</v>
      </c>
      <c r="M242" s="25" t="s">
        <v>64</v>
      </c>
      <c r="N242" s="25" t="s">
        <v>305</v>
      </c>
      <c r="O242" s="20" t="s">
        <v>272</v>
      </c>
      <c r="P242" s="25" t="s">
        <v>3938</v>
      </c>
      <c r="Q242" s="20" t="s">
        <v>273</v>
      </c>
      <c r="R242" s="20" t="s">
        <v>3939</v>
      </c>
      <c r="S242" s="20" t="s">
        <v>3940</v>
      </c>
      <c r="T242" s="20" t="s">
        <v>3941</v>
      </c>
      <c r="U242" s="25" t="s">
        <v>74</v>
      </c>
      <c r="V242" s="36">
        <v>40433469</v>
      </c>
      <c r="W242" s="25" t="s">
        <v>3942</v>
      </c>
      <c r="X242" s="20"/>
      <c r="Y242" s="27" t="s">
        <v>3943</v>
      </c>
      <c r="Z242" s="25" t="s">
        <v>3944</v>
      </c>
      <c r="AA242" s="20"/>
      <c r="AB242" s="23"/>
      <c r="AC242" s="23" t="s">
        <v>3945</v>
      </c>
      <c r="AD242" s="23"/>
      <c r="AE242" s="23"/>
      <c r="AF242" s="23"/>
      <c r="AG242" s="23"/>
      <c r="AH242" s="25" t="s">
        <v>77</v>
      </c>
      <c r="AI242" s="25">
        <v>1997</v>
      </c>
      <c r="AJ242" s="25" t="s">
        <v>158</v>
      </c>
      <c r="AK242" s="25"/>
      <c r="AL242" s="25"/>
      <c r="AM242" s="38"/>
      <c r="AN242" s="25">
        <v>25</v>
      </c>
      <c r="AO242" s="25" t="s">
        <v>159</v>
      </c>
      <c r="AP242" s="25"/>
      <c r="AQ242" s="19" t="s">
        <v>108</v>
      </c>
      <c r="AR242" s="20" t="s">
        <v>83</v>
      </c>
      <c r="AS242" s="20" t="s">
        <v>110</v>
      </c>
      <c r="AT242" s="20" t="s">
        <v>111</v>
      </c>
      <c r="AU242" s="20" t="s">
        <v>161</v>
      </c>
      <c r="AV242" s="25" t="s">
        <v>3946</v>
      </c>
      <c r="AW242" s="25" t="s">
        <v>3947</v>
      </c>
      <c r="AX242" s="20" t="s">
        <v>3728</v>
      </c>
      <c r="AY242" s="19">
        <v>43900</v>
      </c>
      <c r="AZ242" s="20">
        <v>238</v>
      </c>
      <c r="BA242" s="20"/>
      <c r="BB242" s="20"/>
      <c r="BC242" s="20"/>
      <c r="BD242" s="20"/>
      <c r="BE242" s="20"/>
      <c r="BF242" s="20"/>
      <c r="BG242" s="20"/>
      <c r="BH242" s="4"/>
      <c r="BI242" s="4"/>
    </row>
    <row r="243" spans="1:61" ht="47.25" customHeight="1">
      <c r="A243" s="2"/>
      <c r="B243" s="17">
        <v>238</v>
      </c>
      <c r="C243" s="30" t="s">
        <v>3948</v>
      </c>
      <c r="D243" s="20" t="s">
        <v>3949</v>
      </c>
      <c r="E243" s="19" t="s">
        <v>63</v>
      </c>
      <c r="F243" s="20" t="s">
        <v>64</v>
      </c>
      <c r="G243" s="25" t="s">
        <v>64</v>
      </c>
      <c r="H243" s="25" t="s">
        <v>954</v>
      </c>
      <c r="I243" s="20"/>
      <c r="J243" s="25" t="s">
        <v>3950</v>
      </c>
      <c r="K243" s="20" t="s">
        <v>63</v>
      </c>
      <c r="L243" s="20" t="s">
        <v>64</v>
      </c>
      <c r="M243" s="25" t="s">
        <v>64</v>
      </c>
      <c r="N243" s="25" t="s">
        <v>2052</v>
      </c>
      <c r="O243" s="20" t="s">
        <v>272</v>
      </c>
      <c r="P243" s="25" t="s">
        <v>3951</v>
      </c>
      <c r="Q243" s="20" t="s">
        <v>273</v>
      </c>
      <c r="R243" s="20" t="s">
        <v>3952</v>
      </c>
      <c r="S243" s="20" t="s">
        <v>1268</v>
      </c>
      <c r="T243" s="20" t="s">
        <v>3953</v>
      </c>
      <c r="U243" s="25" t="s">
        <v>74</v>
      </c>
      <c r="V243" s="36" t="s">
        <v>3954</v>
      </c>
      <c r="W243" s="25" t="s">
        <v>3955</v>
      </c>
      <c r="X243" s="22" t="s">
        <v>3956</v>
      </c>
      <c r="Y243" s="22" t="s">
        <v>3957</v>
      </c>
      <c r="Z243" s="25" t="s">
        <v>3958</v>
      </c>
      <c r="AA243" s="20"/>
      <c r="AB243" s="23"/>
      <c r="AC243" s="23" t="s">
        <v>3959</v>
      </c>
      <c r="AD243" s="23"/>
      <c r="AE243" s="23"/>
      <c r="AF243" s="23"/>
      <c r="AG243" s="23"/>
      <c r="AH243" s="25" t="s">
        <v>77</v>
      </c>
      <c r="AI243" s="25">
        <v>1998</v>
      </c>
      <c r="AJ243" s="20" t="s">
        <v>78</v>
      </c>
      <c r="AK243" s="20" t="s">
        <v>79</v>
      </c>
      <c r="AL243" s="25">
        <v>13241225</v>
      </c>
      <c r="AM243" s="38">
        <v>20562708414</v>
      </c>
      <c r="AN243" s="25">
        <v>5</v>
      </c>
      <c r="AO243" s="25" t="s">
        <v>80</v>
      </c>
      <c r="AP243" s="25" t="s">
        <v>81</v>
      </c>
      <c r="AQ243" s="20" t="s">
        <v>82</v>
      </c>
      <c r="AR243" s="20" t="s">
        <v>179</v>
      </c>
      <c r="AS243" s="20" t="s">
        <v>85</v>
      </c>
      <c r="AT243" s="20" t="s">
        <v>110</v>
      </c>
      <c r="AU243" s="25" t="s">
        <v>3960</v>
      </c>
      <c r="AV243" s="25" t="s">
        <v>3961</v>
      </c>
      <c r="AW243" s="25" t="s">
        <v>3962</v>
      </c>
      <c r="AX243" s="20" t="s">
        <v>3728</v>
      </c>
      <c r="AY243" s="19">
        <v>43900</v>
      </c>
      <c r="AZ243" s="20">
        <v>239</v>
      </c>
      <c r="BA243" s="20"/>
      <c r="BB243" s="20"/>
      <c r="BC243" s="20"/>
      <c r="BD243" s="20"/>
      <c r="BE243" s="20"/>
      <c r="BF243" s="20"/>
      <c r="BG243" s="20"/>
      <c r="BH243" s="4"/>
      <c r="BI243" s="4"/>
    </row>
    <row r="244" spans="1:61" ht="47.25" customHeight="1">
      <c r="A244" s="2"/>
      <c r="B244" s="20">
        <v>239</v>
      </c>
      <c r="C244" s="30" t="s">
        <v>3963</v>
      </c>
      <c r="D244" s="20" t="s">
        <v>3964</v>
      </c>
      <c r="E244" s="19" t="s">
        <v>63</v>
      </c>
      <c r="F244" s="20" t="s">
        <v>64</v>
      </c>
      <c r="G244" s="25" t="s">
        <v>64</v>
      </c>
      <c r="H244" s="25" t="s">
        <v>305</v>
      </c>
      <c r="I244" s="20"/>
      <c r="J244" s="25" t="s">
        <v>3965</v>
      </c>
      <c r="K244" s="20" t="s">
        <v>63</v>
      </c>
      <c r="L244" s="20" t="s">
        <v>64</v>
      </c>
      <c r="M244" s="25" t="s">
        <v>64</v>
      </c>
      <c r="N244" s="25" t="s">
        <v>305</v>
      </c>
      <c r="O244" s="20" t="s">
        <v>272</v>
      </c>
      <c r="P244" s="25" t="s">
        <v>3966</v>
      </c>
      <c r="Q244" s="20" t="s">
        <v>273</v>
      </c>
      <c r="R244" s="20" t="s">
        <v>3967</v>
      </c>
      <c r="S244" s="20" t="s">
        <v>3968</v>
      </c>
      <c r="T244" s="20" t="s">
        <v>3969</v>
      </c>
      <c r="U244" s="25" t="s">
        <v>74</v>
      </c>
      <c r="V244" s="21" t="s">
        <v>3970</v>
      </c>
      <c r="W244" s="25" t="s">
        <v>3971</v>
      </c>
      <c r="X244" s="22" t="s">
        <v>3972</v>
      </c>
      <c r="Y244" s="22" t="s">
        <v>3973</v>
      </c>
      <c r="Z244" s="25" t="s">
        <v>3971</v>
      </c>
      <c r="AA244" s="20"/>
      <c r="AB244" s="23"/>
      <c r="AC244" s="23" t="s">
        <v>3974</v>
      </c>
      <c r="AD244" s="23"/>
      <c r="AE244" s="23"/>
      <c r="AF244" s="23"/>
      <c r="AG244" s="23"/>
      <c r="AH244" s="25" t="s">
        <v>77</v>
      </c>
      <c r="AI244" s="25">
        <v>2007</v>
      </c>
      <c r="AJ244" s="20" t="s">
        <v>78</v>
      </c>
      <c r="AK244" s="20" t="s">
        <v>79</v>
      </c>
      <c r="AL244" s="25">
        <v>13010165</v>
      </c>
      <c r="AM244" s="38">
        <v>20603064144</v>
      </c>
      <c r="AN244" s="25">
        <v>3</v>
      </c>
      <c r="AO244" s="25" t="s">
        <v>80</v>
      </c>
      <c r="AP244" s="25" t="s">
        <v>1782</v>
      </c>
      <c r="AQ244" s="19" t="s">
        <v>108</v>
      </c>
      <c r="AR244" s="20" t="s">
        <v>109</v>
      </c>
      <c r="AS244" s="20" t="s">
        <v>84</v>
      </c>
      <c r="AT244" s="20" t="s">
        <v>85</v>
      </c>
      <c r="AU244" s="20" t="s">
        <v>834</v>
      </c>
      <c r="AV244" s="25" t="s">
        <v>3975</v>
      </c>
      <c r="AW244" s="25" t="s">
        <v>3976</v>
      </c>
      <c r="AX244" s="20" t="s">
        <v>3728</v>
      </c>
      <c r="AY244" s="19">
        <v>43900</v>
      </c>
      <c r="AZ244" s="20">
        <v>240</v>
      </c>
      <c r="BA244" s="20"/>
      <c r="BB244" s="20"/>
      <c r="BC244" s="20"/>
      <c r="BD244" s="20"/>
      <c r="BE244" s="20"/>
      <c r="BF244" s="20"/>
      <c r="BG244" s="20"/>
      <c r="BH244" s="4"/>
      <c r="BI244" s="4"/>
    </row>
    <row r="245" spans="1:61" ht="47.25" customHeight="1">
      <c r="A245" s="2"/>
      <c r="B245" s="17">
        <v>240</v>
      </c>
      <c r="C245" s="30" t="s">
        <v>3977</v>
      </c>
      <c r="D245" s="20" t="s">
        <v>3978</v>
      </c>
      <c r="E245" s="20" t="s">
        <v>209</v>
      </c>
      <c r="F245" s="20" t="s">
        <v>3979</v>
      </c>
      <c r="G245" s="25" t="s">
        <v>3979</v>
      </c>
      <c r="H245" s="25" t="s">
        <v>3980</v>
      </c>
      <c r="I245" s="20"/>
      <c r="J245" s="20" t="s">
        <v>3981</v>
      </c>
      <c r="K245" s="20" t="s">
        <v>209</v>
      </c>
      <c r="L245" s="20" t="s">
        <v>3979</v>
      </c>
      <c r="M245" s="25" t="s">
        <v>3979</v>
      </c>
      <c r="N245" s="25" t="s">
        <v>3980</v>
      </c>
      <c r="O245" s="25"/>
      <c r="P245" s="20"/>
      <c r="Q245" s="20" t="s">
        <v>215</v>
      </c>
      <c r="R245" s="20" t="s">
        <v>3982</v>
      </c>
      <c r="S245" s="20" t="s">
        <v>3983</v>
      </c>
      <c r="T245" s="20" t="s">
        <v>3984</v>
      </c>
      <c r="U245" s="20" t="s">
        <v>74</v>
      </c>
      <c r="V245" s="21">
        <v>41102886</v>
      </c>
      <c r="W245" s="20">
        <v>990770522</v>
      </c>
      <c r="X245" s="24" t="s">
        <v>3985</v>
      </c>
      <c r="Y245" s="20" t="s">
        <v>3986</v>
      </c>
      <c r="Z245" s="24">
        <v>62515218</v>
      </c>
      <c r="AA245" s="25">
        <v>990770522</v>
      </c>
      <c r="AB245" s="23" t="s">
        <v>3987</v>
      </c>
      <c r="AC245" s="23" t="s">
        <v>3988</v>
      </c>
      <c r="AD245" s="23"/>
      <c r="AE245" s="23"/>
      <c r="AF245" s="23"/>
      <c r="AG245" s="23"/>
      <c r="AH245" s="25" t="s">
        <v>77</v>
      </c>
      <c r="AI245" s="25">
        <v>1999</v>
      </c>
      <c r="AJ245" s="25" t="s">
        <v>158</v>
      </c>
      <c r="AK245" s="25"/>
      <c r="AL245" s="25"/>
      <c r="AM245" s="38"/>
      <c r="AN245" s="25">
        <v>5</v>
      </c>
      <c r="AO245" s="25" t="s">
        <v>159</v>
      </c>
      <c r="AP245" s="25"/>
      <c r="AQ245" s="20" t="s">
        <v>109</v>
      </c>
      <c r="AR245" s="19" t="s">
        <v>160</v>
      </c>
      <c r="AS245" s="20" t="s">
        <v>85</v>
      </c>
      <c r="AT245" s="20" t="s">
        <v>180</v>
      </c>
      <c r="AU245" s="20" t="s">
        <v>135</v>
      </c>
      <c r="AV245" s="20" t="s">
        <v>3989</v>
      </c>
      <c r="AW245" s="20" t="s">
        <v>3990</v>
      </c>
      <c r="AX245" s="20" t="s">
        <v>3728</v>
      </c>
      <c r="AY245" s="19">
        <v>43900</v>
      </c>
      <c r="AZ245" s="20">
        <v>241</v>
      </c>
      <c r="BA245" s="20"/>
      <c r="BB245" s="20"/>
      <c r="BC245" s="20"/>
      <c r="BD245" s="20"/>
      <c r="BE245" s="20"/>
      <c r="BF245" s="20"/>
      <c r="BG245" s="20"/>
      <c r="BH245" s="4"/>
      <c r="BI245" s="4"/>
    </row>
    <row r="246" spans="1:61" ht="47.25" customHeight="1">
      <c r="A246" s="2"/>
      <c r="B246" s="20">
        <v>241</v>
      </c>
      <c r="C246" s="30" t="s">
        <v>3991</v>
      </c>
      <c r="D246" s="20" t="s">
        <v>3992</v>
      </c>
      <c r="E246" s="20" t="s">
        <v>119</v>
      </c>
      <c r="F246" s="20" t="s">
        <v>144</v>
      </c>
      <c r="G246" s="25" t="s">
        <v>145</v>
      </c>
      <c r="H246" s="25" t="s">
        <v>145</v>
      </c>
      <c r="I246" s="20"/>
      <c r="J246" s="24" t="s">
        <v>3993</v>
      </c>
      <c r="K246" s="25" t="s">
        <v>119</v>
      </c>
      <c r="L246" s="20" t="s">
        <v>144</v>
      </c>
      <c r="M246" s="25" t="s">
        <v>145</v>
      </c>
      <c r="N246" s="25" t="s">
        <v>145</v>
      </c>
      <c r="O246" s="25"/>
      <c r="P246" s="25" t="s">
        <v>3994</v>
      </c>
      <c r="Q246" s="20" t="s">
        <v>123</v>
      </c>
      <c r="R246" s="20" t="s">
        <v>3995</v>
      </c>
      <c r="S246" s="20" t="s">
        <v>3996</v>
      </c>
      <c r="T246" s="20" t="s">
        <v>3518</v>
      </c>
      <c r="U246" s="20" t="s">
        <v>74</v>
      </c>
      <c r="V246" s="21">
        <v>17568590</v>
      </c>
      <c r="W246" s="20">
        <v>984545831</v>
      </c>
      <c r="X246" s="40" t="s">
        <v>3997</v>
      </c>
      <c r="Y246" s="40" t="s">
        <v>3997</v>
      </c>
      <c r="Z246" s="24">
        <v>984545831</v>
      </c>
      <c r="AA246" s="25"/>
      <c r="AB246" s="23"/>
      <c r="AC246" s="23"/>
      <c r="AD246" s="23"/>
      <c r="AE246" s="23"/>
      <c r="AF246" s="23"/>
      <c r="AG246" s="23"/>
      <c r="AH246" s="25" t="s">
        <v>77</v>
      </c>
      <c r="AI246" s="25">
        <v>2010</v>
      </c>
      <c r="AJ246" s="20" t="s">
        <v>78</v>
      </c>
      <c r="AK246" s="20" t="s">
        <v>79</v>
      </c>
      <c r="AL246" s="20">
        <v>11277108</v>
      </c>
      <c r="AM246" s="24">
        <v>20602921116</v>
      </c>
      <c r="AN246" s="25">
        <v>4</v>
      </c>
      <c r="AO246" s="25" t="s">
        <v>80</v>
      </c>
      <c r="AP246" s="25" t="s">
        <v>81</v>
      </c>
      <c r="AQ246" s="19" t="s">
        <v>108</v>
      </c>
      <c r="AR246" s="20" t="s">
        <v>279</v>
      </c>
      <c r="AS246" s="20" t="s">
        <v>161</v>
      </c>
      <c r="AT246" s="20"/>
      <c r="AU246" s="20"/>
      <c r="AV246" s="20" t="s">
        <v>3998</v>
      </c>
      <c r="AW246" s="20" t="s">
        <v>3999</v>
      </c>
      <c r="AX246" s="20" t="s">
        <v>3728</v>
      </c>
      <c r="AY246" s="19">
        <v>43900</v>
      </c>
      <c r="AZ246" s="20">
        <v>242</v>
      </c>
      <c r="BA246" s="20"/>
      <c r="BB246" s="20"/>
      <c r="BC246" s="20"/>
      <c r="BD246" s="20"/>
      <c r="BE246" s="20"/>
      <c r="BF246" s="20"/>
      <c r="BG246" s="20"/>
      <c r="BH246" s="4"/>
      <c r="BI246" s="4"/>
    </row>
    <row r="247" spans="1:61" ht="47.25" customHeight="1">
      <c r="A247" s="2"/>
      <c r="B247" s="17">
        <v>242</v>
      </c>
      <c r="C247" s="30" t="s">
        <v>4000</v>
      </c>
      <c r="D247" s="20" t="s">
        <v>4001</v>
      </c>
      <c r="E247" s="20" t="s">
        <v>119</v>
      </c>
      <c r="F247" s="20" t="s">
        <v>4002</v>
      </c>
      <c r="G247" s="25" t="s">
        <v>4003</v>
      </c>
      <c r="H247" s="25" t="s">
        <v>4003</v>
      </c>
      <c r="I247" s="20"/>
      <c r="J247" s="25" t="s">
        <v>4004</v>
      </c>
      <c r="K247" s="25" t="s">
        <v>119</v>
      </c>
      <c r="L247" s="20" t="s">
        <v>4002</v>
      </c>
      <c r="M247" s="25" t="s">
        <v>4003</v>
      </c>
      <c r="N247" s="25" t="s">
        <v>4003</v>
      </c>
      <c r="O247" s="25"/>
      <c r="P247" s="25" t="s">
        <v>4005</v>
      </c>
      <c r="Q247" s="20" t="s">
        <v>123</v>
      </c>
      <c r="R247" s="20" t="s">
        <v>4006</v>
      </c>
      <c r="S247" s="20" t="s">
        <v>4007</v>
      </c>
      <c r="T247" s="20" t="s">
        <v>1072</v>
      </c>
      <c r="U247" s="20" t="s">
        <v>74</v>
      </c>
      <c r="V247" s="21">
        <v>18068508</v>
      </c>
      <c r="W247" s="20">
        <v>942326576</v>
      </c>
      <c r="X247" s="40" t="s">
        <v>4008</v>
      </c>
      <c r="Y247" s="40" t="s">
        <v>4009</v>
      </c>
      <c r="Z247" s="24">
        <v>942326576</v>
      </c>
      <c r="AA247" s="25"/>
      <c r="AB247" s="23" t="s">
        <v>4010</v>
      </c>
      <c r="AC247" s="23" t="s">
        <v>4011</v>
      </c>
      <c r="AD247" s="23"/>
      <c r="AE247" s="23" t="s">
        <v>4012</v>
      </c>
      <c r="AF247" s="23"/>
      <c r="AG247" s="23"/>
      <c r="AH247" s="25" t="s">
        <v>77</v>
      </c>
      <c r="AI247" s="25">
        <v>2009</v>
      </c>
      <c r="AJ247" s="20" t="s">
        <v>78</v>
      </c>
      <c r="AK247" s="20" t="s">
        <v>79</v>
      </c>
      <c r="AL247" s="38">
        <v>11091459</v>
      </c>
      <c r="AM247" s="24"/>
      <c r="AN247" s="25">
        <v>7</v>
      </c>
      <c r="AO247" s="25" t="s">
        <v>80</v>
      </c>
      <c r="AP247" s="25" t="s">
        <v>134</v>
      </c>
      <c r="AQ247" s="20" t="s">
        <v>279</v>
      </c>
      <c r="AR247" s="20" t="s">
        <v>83</v>
      </c>
      <c r="AS247" s="20" t="s">
        <v>84</v>
      </c>
      <c r="AT247" s="20" t="s">
        <v>111</v>
      </c>
      <c r="AU247" s="20" t="s">
        <v>135</v>
      </c>
      <c r="AV247" s="20" t="s">
        <v>4013</v>
      </c>
      <c r="AW247" s="24" t="s">
        <v>4014</v>
      </c>
      <c r="AX247" s="20" t="s">
        <v>3728</v>
      </c>
      <c r="AY247" s="19">
        <v>43900</v>
      </c>
      <c r="AZ247" s="20">
        <v>243</v>
      </c>
      <c r="BA247" s="20"/>
      <c r="BB247" s="20"/>
      <c r="BC247" s="20"/>
      <c r="BD247" s="20"/>
      <c r="BE247" s="20"/>
      <c r="BF247" s="20"/>
      <c r="BG247" s="20"/>
      <c r="BH247" s="4"/>
      <c r="BI247" s="4"/>
    </row>
    <row r="248" spans="1:61" ht="47.25" customHeight="1">
      <c r="A248" s="2"/>
      <c r="B248" s="20">
        <v>243</v>
      </c>
      <c r="C248" s="30" t="s">
        <v>4015</v>
      </c>
      <c r="D248" s="20" t="s">
        <v>4016</v>
      </c>
      <c r="E248" s="20" t="s">
        <v>286</v>
      </c>
      <c r="F248" s="20" t="s">
        <v>1925</v>
      </c>
      <c r="G248" s="25" t="s">
        <v>4017</v>
      </c>
      <c r="H248" s="25" t="s">
        <v>4018</v>
      </c>
      <c r="I248" s="20"/>
      <c r="J248" s="38" t="s">
        <v>4019</v>
      </c>
      <c r="K248" s="25" t="s">
        <v>286</v>
      </c>
      <c r="L248" s="20" t="s">
        <v>1925</v>
      </c>
      <c r="M248" s="25" t="s">
        <v>4017</v>
      </c>
      <c r="N248" s="25" t="s">
        <v>4020</v>
      </c>
      <c r="O248" s="25"/>
      <c r="P248" s="25"/>
      <c r="Q248" s="20" t="s">
        <v>273</v>
      </c>
      <c r="R248" s="20" t="s">
        <v>4021</v>
      </c>
      <c r="S248" s="20" t="s">
        <v>1184</v>
      </c>
      <c r="T248" s="20" t="s">
        <v>2280</v>
      </c>
      <c r="U248" s="20" t="s">
        <v>74</v>
      </c>
      <c r="V248" s="41">
        <v>33674872</v>
      </c>
      <c r="W248" s="20">
        <v>958572979</v>
      </c>
      <c r="X248" s="25" t="s">
        <v>4022</v>
      </c>
      <c r="Y248" s="42"/>
      <c r="Z248" s="20">
        <v>958572979</v>
      </c>
      <c r="AA248" s="24">
        <v>995950999</v>
      </c>
      <c r="AB248" s="23"/>
      <c r="AC248" s="23"/>
      <c r="AD248" s="23"/>
      <c r="AE248" s="23"/>
      <c r="AF248" s="23"/>
      <c r="AG248" s="23"/>
      <c r="AH248" s="25" t="s">
        <v>77</v>
      </c>
      <c r="AI248" s="25">
        <v>1996</v>
      </c>
      <c r="AJ248" s="20" t="s">
        <v>78</v>
      </c>
      <c r="AK248" s="20" t="s">
        <v>79</v>
      </c>
      <c r="AL248" s="25">
        <v>11020021</v>
      </c>
      <c r="AM248" s="38"/>
      <c r="AN248" s="25">
        <v>11</v>
      </c>
      <c r="AO248" s="25" t="s">
        <v>80</v>
      </c>
      <c r="AP248" s="25" t="s">
        <v>134</v>
      </c>
      <c r="AQ248" s="19" t="s">
        <v>108</v>
      </c>
      <c r="AR248" s="19" t="s">
        <v>160</v>
      </c>
      <c r="AS248" s="20" t="s">
        <v>84</v>
      </c>
      <c r="AT248" s="20" t="s">
        <v>180</v>
      </c>
      <c r="AU248" s="20" t="s">
        <v>852</v>
      </c>
      <c r="AV248" s="24" t="s">
        <v>4023</v>
      </c>
      <c r="AW248" s="24" t="s">
        <v>4024</v>
      </c>
      <c r="AX248" s="20" t="s">
        <v>3728</v>
      </c>
      <c r="AY248" s="19">
        <v>43900</v>
      </c>
      <c r="AZ248" s="20">
        <v>244</v>
      </c>
      <c r="BA248" s="20"/>
      <c r="BB248" s="20"/>
      <c r="BC248" s="20"/>
      <c r="BD248" s="20"/>
      <c r="BE248" s="20"/>
      <c r="BF248" s="20"/>
      <c r="BG248" s="20"/>
      <c r="BH248" s="4"/>
      <c r="BI248" s="4"/>
    </row>
    <row r="249" spans="1:61" ht="47.25" customHeight="1">
      <c r="A249" s="2"/>
      <c r="B249" s="17">
        <v>244</v>
      </c>
      <c r="C249" s="30" t="s">
        <v>4025</v>
      </c>
      <c r="D249" s="20" t="s">
        <v>4026</v>
      </c>
      <c r="E249" s="20" t="s">
        <v>119</v>
      </c>
      <c r="F249" s="20" t="s">
        <v>4002</v>
      </c>
      <c r="G249" s="25" t="s">
        <v>4002</v>
      </c>
      <c r="H249" s="25" t="s">
        <v>4002</v>
      </c>
      <c r="I249" s="20"/>
      <c r="J249" s="24" t="s">
        <v>4027</v>
      </c>
      <c r="K249" s="25" t="s">
        <v>119</v>
      </c>
      <c r="L249" s="20" t="s">
        <v>4002</v>
      </c>
      <c r="M249" s="25" t="s">
        <v>4002</v>
      </c>
      <c r="N249" s="25" t="s">
        <v>4002</v>
      </c>
      <c r="O249" s="25"/>
      <c r="P249" s="25" t="s">
        <v>4028</v>
      </c>
      <c r="Q249" s="20" t="s">
        <v>123</v>
      </c>
      <c r="R249" s="20" t="s">
        <v>4029</v>
      </c>
      <c r="S249" s="20" t="s">
        <v>4030</v>
      </c>
      <c r="T249" s="20" t="s">
        <v>4031</v>
      </c>
      <c r="U249" s="20" t="s">
        <v>74</v>
      </c>
      <c r="V249" s="43" t="s">
        <v>4032</v>
      </c>
      <c r="W249" s="24">
        <v>976881016</v>
      </c>
      <c r="X249" s="40" t="s">
        <v>4033</v>
      </c>
      <c r="Y249" s="40" t="s">
        <v>4034</v>
      </c>
      <c r="Z249" s="24">
        <v>976881016</v>
      </c>
      <c r="AA249" s="20"/>
      <c r="AB249" s="23"/>
      <c r="AC249" s="23" t="s">
        <v>4035</v>
      </c>
      <c r="AD249" s="23"/>
      <c r="AE249" s="23"/>
      <c r="AF249" s="23" t="s">
        <v>4036</v>
      </c>
      <c r="AG249" s="23" t="s">
        <v>4037</v>
      </c>
      <c r="AH249" s="25" t="s">
        <v>77</v>
      </c>
      <c r="AI249" s="25">
        <v>1981</v>
      </c>
      <c r="AJ249" s="25" t="s">
        <v>158</v>
      </c>
      <c r="AK249" s="25"/>
      <c r="AL249" s="25"/>
      <c r="AM249" s="38"/>
      <c r="AN249" s="25">
        <v>3</v>
      </c>
      <c r="AO249" s="25" t="s">
        <v>159</v>
      </c>
      <c r="AP249" s="25"/>
      <c r="AQ249" s="19" t="s">
        <v>83</v>
      </c>
      <c r="AR249" s="20" t="s">
        <v>179</v>
      </c>
      <c r="AS249" s="20" t="s">
        <v>85</v>
      </c>
      <c r="AT249" s="20" t="s">
        <v>110</v>
      </c>
      <c r="AU249" s="20" t="s">
        <v>161</v>
      </c>
      <c r="AV249" s="20" t="s">
        <v>4038</v>
      </c>
      <c r="AW249" s="20" t="s">
        <v>4039</v>
      </c>
      <c r="AX249" s="20" t="s">
        <v>3728</v>
      </c>
      <c r="AY249" s="19">
        <v>43900</v>
      </c>
      <c r="AZ249" s="20">
        <v>245</v>
      </c>
      <c r="BA249" s="20"/>
      <c r="BB249" s="20"/>
      <c r="BC249" s="20"/>
      <c r="BD249" s="20"/>
      <c r="BE249" s="20"/>
      <c r="BF249" s="20"/>
      <c r="BG249" s="20"/>
      <c r="BH249" s="4"/>
      <c r="BI249" s="4"/>
    </row>
    <row r="250" spans="1:61" ht="47.25" customHeight="1">
      <c r="A250" s="2"/>
      <c r="B250" s="20">
        <v>245</v>
      </c>
      <c r="C250" s="30" t="s">
        <v>4040</v>
      </c>
      <c r="D250" s="20" t="s">
        <v>4041</v>
      </c>
      <c r="E250" s="20" t="s">
        <v>168</v>
      </c>
      <c r="F250" s="20" t="s">
        <v>169</v>
      </c>
      <c r="G250" s="20" t="s">
        <v>169</v>
      </c>
      <c r="H250" s="20" t="s">
        <v>169</v>
      </c>
      <c r="I250" s="20"/>
      <c r="J250" s="20" t="s">
        <v>4042</v>
      </c>
      <c r="K250" s="20" t="s">
        <v>168</v>
      </c>
      <c r="L250" s="20" t="s">
        <v>169</v>
      </c>
      <c r="M250" s="20" t="s">
        <v>169</v>
      </c>
      <c r="N250" s="20" t="s">
        <v>169</v>
      </c>
      <c r="O250" s="20"/>
      <c r="P250" s="25" t="s">
        <v>4043</v>
      </c>
      <c r="Q250" s="20" t="s">
        <v>172</v>
      </c>
      <c r="R250" s="20" t="s">
        <v>4044</v>
      </c>
      <c r="S250" s="20" t="s">
        <v>4045</v>
      </c>
      <c r="T250" s="20" t="s">
        <v>390</v>
      </c>
      <c r="U250" s="25" t="s">
        <v>74</v>
      </c>
      <c r="V250" s="36" t="s">
        <v>4046</v>
      </c>
      <c r="W250" s="25">
        <v>959651442</v>
      </c>
      <c r="X250" s="22" t="s">
        <v>4047</v>
      </c>
      <c r="Y250" s="22" t="s">
        <v>4047</v>
      </c>
      <c r="Z250" s="25">
        <v>959651442</v>
      </c>
      <c r="AA250" s="36" t="s">
        <v>4048</v>
      </c>
      <c r="AB250" s="23" t="s">
        <v>4049</v>
      </c>
      <c r="AC250" s="23" t="s">
        <v>4050</v>
      </c>
      <c r="AD250" s="23"/>
      <c r="AE250" s="23" t="s">
        <v>4051</v>
      </c>
      <c r="AF250" s="23"/>
      <c r="AG250" s="23"/>
      <c r="AH250" s="25" t="s">
        <v>77</v>
      </c>
      <c r="AI250" s="25">
        <v>2014</v>
      </c>
      <c r="AJ250" s="20" t="s">
        <v>78</v>
      </c>
      <c r="AK250" s="20" t="s">
        <v>79</v>
      </c>
      <c r="AL250" s="25">
        <v>11359642</v>
      </c>
      <c r="AM250" s="38">
        <v>20602576753</v>
      </c>
      <c r="AN250" s="25">
        <v>3</v>
      </c>
      <c r="AO250" s="25" t="s">
        <v>80</v>
      </c>
      <c r="AP250" s="25" t="s">
        <v>81</v>
      </c>
      <c r="AQ250" s="19" t="s">
        <v>108</v>
      </c>
      <c r="AR250" s="20" t="s">
        <v>179</v>
      </c>
      <c r="AS250" s="20" t="s">
        <v>85</v>
      </c>
      <c r="AT250" s="20" t="s">
        <v>110</v>
      </c>
      <c r="AU250" s="20" t="s">
        <v>135</v>
      </c>
      <c r="AV250" s="25" t="s">
        <v>4052</v>
      </c>
      <c r="AW250" s="25" t="s">
        <v>4053</v>
      </c>
      <c r="AX250" s="20" t="s">
        <v>3728</v>
      </c>
      <c r="AY250" s="19">
        <v>43900</v>
      </c>
      <c r="AZ250" s="20">
        <v>246</v>
      </c>
      <c r="BA250" s="20"/>
      <c r="BB250" s="20"/>
      <c r="BC250" s="20"/>
      <c r="BD250" s="20"/>
      <c r="BE250" s="20"/>
      <c r="BF250" s="20"/>
      <c r="BG250" s="20"/>
      <c r="BH250" s="4"/>
      <c r="BI250" s="4"/>
    </row>
    <row r="251" spans="1:61" ht="47.25" customHeight="1">
      <c r="A251" s="2"/>
      <c r="B251" s="17">
        <v>246</v>
      </c>
      <c r="C251" s="30" t="s">
        <v>4054</v>
      </c>
      <c r="D251" s="20" t="s">
        <v>4055</v>
      </c>
      <c r="E251" s="20" t="s">
        <v>168</v>
      </c>
      <c r="F251" s="20" t="s">
        <v>2033</v>
      </c>
      <c r="G251" s="20" t="s">
        <v>2033</v>
      </c>
      <c r="H251" s="20" t="s">
        <v>4056</v>
      </c>
      <c r="I251" s="20"/>
      <c r="J251" s="20" t="s">
        <v>4057</v>
      </c>
      <c r="K251" s="20" t="s">
        <v>168</v>
      </c>
      <c r="L251" s="20" t="s">
        <v>2033</v>
      </c>
      <c r="M251" s="20" t="s">
        <v>2033</v>
      </c>
      <c r="N251" s="20" t="s">
        <v>2033</v>
      </c>
      <c r="O251" s="20"/>
      <c r="P251" s="25" t="s">
        <v>4058</v>
      </c>
      <c r="Q251" s="20" t="s">
        <v>172</v>
      </c>
      <c r="R251" s="20" t="s">
        <v>4059</v>
      </c>
      <c r="S251" s="20" t="s">
        <v>2228</v>
      </c>
      <c r="T251" s="20" t="s">
        <v>3653</v>
      </c>
      <c r="U251" s="25" t="s">
        <v>74</v>
      </c>
      <c r="V251" s="36" t="s">
        <v>4060</v>
      </c>
      <c r="W251" s="25">
        <v>984343431</v>
      </c>
      <c r="X251" s="22" t="s">
        <v>4061</v>
      </c>
      <c r="Y251" s="22" t="s">
        <v>4061</v>
      </c>
      <c r="Z251" s="25">
        <v>990905059</v>
      </c>
      <c r="AA251" s="36" t="s">
        <v>4062</v>
      </c>
      <c r="AB251" s="23"/>
      <c r="AC251" s="23" t="s">
        <v>4063</v>
      </c>
      <c r="AD251" s="23"/>
      <c r="AE251" s="23" t="s">
        <v>4064</v>
      </c>
      <c r="AF251" s="23"/>
      <c r="AG251" s="23"/>
      <c r="AH251" s="25" t="s">
        <v>77</v>
      </c>
      <c r="AI251" s="25">
        <v>2001</v>
      </c>
      <c r="AJ251" s="20" t="s">
        <v>78</v>
      </c>
      <c r="AK251" s="20" t="s">
        <v>79</v>
      </c>
      <c r="AL251" s="25">
        <v>11205908</v>
      </c>
      <c r="AM251" s="38">
        <v>20604749094</v>
      </c>
      <c r="AN251" s="25">
        <v>3</v>
      </c>
      <c r="AO251" s="25" t="s">
        <v>80</v>
      </c>
      <c r="AP251" s="25" t="s">
        <v>81</v>
      </c>
      <c r="AQ251" s="19" t="s">
        <v>108</v>
      </c>
      <c r="AR251" s="20" t="s">
        <v>279</v>
      </c>
      <c r="AS251" s="20" t="s">
        <v>84</v>
      </c>
      <c r="AT251" s="20" t="s">
        <v>110</v>
      </c>
      <c r="AU251" s="20" t="s">
        <v>111</v>
      </c>
      <c r="AV251" s="25" t="s">
        <v>4065</v>
      </c>
      <c r="AW251" s="25" t="s">
        <v>4066</v>
      </c>
      <c r="AX251" s="20" t="s">
        <v>3728</v>
      </c>
      <c r="AY251" s="19">
        <v>43900</v>
      </c>
      <c r="AZ251" s="20">
        <v>247</v>
      </c>
      <c r="BA251" s="20"/>
      <c r="BB251" s="20"/>
      <c r="BC251" s="20"/>
      <c r="BD251" s="20"/>
      <c r="BE251" s="20"/>
      <c r="BF251" s="20"/>
      <c r="BG251" s="20"/>
      <c r="BH251" s="4"/>
      <c r="BI251" s="4"/>
    </row>
    <row r="252" spans="1:61" ht="47.25" customHeight="1">
      <c r="A252" s="2"/>
      <c r="B252" s="20">
        <v>247</v>
      </c>
      <c r="C252" s="30" t="s">
        <v>4067</v>
      </c>
      <c r="D252" s="20" t="s">
        <v>4068</v>
      </c>
      <c r="E252" s="20" t="s">
        <v>168</v>
      </c>
      <c r="F252" s="20" t="s">
        <v>169</v>
      </c>
      <c r="G252" s="20" t="s">
        <v>169</v>
      </c>
      <c r="H252" s="20" t="s">
        <v>169</v>
      </c>
      <c r="I252" s="20"/>
      <c r="J252" s="20" t="s">
        <v>4069</v>
      </c>
      <c r="K252" s="20" t="s">
        <v>168</v>
      </c>
      <c r="L252" s="20" t="s">
        <v>169</v>
      </c>
      <c r="M252" s="20" t="s">
        <v>169</v>
      </c>
      <c r="N252" s="20" t="s">
        <v>169</v>
      </c>
      <c r="O252" s="20"/>
      <c r="P252" s="25" t="s">
        <v>4070</v>
      </c>
      <c r="Q252" s="20" t="s">
        <v>172</v>
      </c>
      <c r="R252" s="20" t="s">
        <v>4071</v>
      </c>
      <c r="S252" s="20" t="s">
        <v>4072</v>
      </c>
      <c r="T252" s="20" t="s">
        <v>4073</v>
      </c>
      <c r="U252" s="25" t="s">
        <v>74</v>
      </c>
      <c r="V252" s="36" t="s">
        <v>4074</v>
      </c>
      <c r="W252" s="25">
        <v>997352196</v>
      </c>
      <c r="X252" s="22" t="s">
        <v>4075</v>
      </c>
      <c r="Y252" s="22" t="s">
        <v>4075</v>
      </c>
      <c r="Z252" s="25">
        <v>997352196</v>
      </c>
      <c r="AA252" s="21"/>
      <c r="AB252" s="23" t="s">
        <v>4076</v>
      </c>
      <c r="AC252" s="23" t="s">
        <v>4077</v>
      </c>
      <c r="AD252" s="23" t="s">
        <v>4078</v>
      </c>
      <c r="AE252" s="23"/>
      <c r="AF252" s="23" t="s">
        <v>4079</v>
      </c>
      <c r="AG252" s="23" t="s">
        <v>4080</v>
      </c>
      <c r="AH252" s="25" t="s">
        <v>77</v>
      </c>
      <c r="AI252" s="25">
        <v>2010</v>
      </c>
      <c r="AJ252" s="20" t="s">
        <v>78</v>
      </c>
      <c r="AK252" s="20" t="s">
        <v>79</v>
      </c>
      <c r="AL252" s="25">
        <v>11177305</v>
      </c>
      <c r="AM252" s="38">
        <v>20456019782</v>
      </c>
      <c r="AN252" s="25">
        <v>4</v>
      </c>
      <c r="AO252" s="25" t="s">
        <v>80</v>
      </c>
      <c r="AP252" s="25" t="s">
        <v>134</v>
      </c>
      <c r="AQ252" s="19" t="s">
        <v>108</v>
      </c>
      <c r="AR252" s="19" t="s">
        <v>160</v>
      </c>
      <c r="AS252" s="20" t="s">
        <v>84</v>
      </c>
      <c r="AT252" s="20" t="s">
        <v>135</v>
      </c>
      <c r="AU252" s="20" t="s">
        <v>506</v>
      </c>
      <c r="AV252" s="25" t="s">
        <v>4081</v>
      </c>
      <c r="AW252" s="25" t="s">
        <v>4082</v>
      </c>
      <c r="AX252" s="20" t="s">
        <v>3728</v>
      </c>
      <c r="AY252" s="19">
        <v>43900</v>
      </c>
      <c r="AZ252" s="20">
        <v>248</v>
      </c>
      <c r="BA252" s="20"/>
      <c r="BB252" s="20"/>
      <c r="BC252" s="20"/>
      <c r="BD252" s="20"/>
      <c r="BE252" s="20"/>
      <c r="BF252" s="20"/>
      <c r="BG252" s="20"/>
      <c r="BH252" s="4"/>
      <c r="BI252" s="4"/>
    </row>
    <row r="253" spans="1:61" ht="47.25" customHeight="1">
      <c r="A253" s="2"/>
      <c r="B253" s="17">
        <v>248</v>
      </c>
      <c r="C253" s="30" t="s">
        <v>4083</v>
      </c>
      <c r="D253" s="20" t="s">
        <v>4084</v>
      </c>
      <c r="E253" s="20" t="s">
        <v>168</v>
      </c>
      <c r="F253" s="20" t="s">
        <v>2033</v>
      </c>
      <c r="G253" s="20" t="s">
        <v>2033</v>
      </c>
      <c r="H253" s="20" t="s">
        <v>2033</v>
      </c>
      <c r="I253" s="20"/>
      <c r="J253" s="20" t="s">
        <v>4085</v>
      </c>
      <c r="K253" s="20" t="s">
        <v>4086</v>
      </c>
      <c r="L253" s="20" t="s">
        <v>2033</v>
      </c>
      <c r="M253" s="20" t="s">
        <v>2033</v>
      </c>
      <c r="N253" s="20" t="s">
        <v>2033</v>
      </c>
      <c r="O253" s="20"/>
      <c r="P253" s="25" t="s">
        <v>4058</v>
      </c>
      <c r="Q253" s="20" t="s">
        <v>172</v>
      </c>
      <c r="R253" s="20" t="s">
        <v>4087</v>
      </c>
      <c r="S253" s="20" t="s">
        <v>4088</v>
      </c>
      <c r="T253" s="20" t="s">
        <v>4089</v>
      </c>
      <c r="U253" s="25" t="s">
        <v>74</v>
      </c>
      <c r="V253" s="36" t="s">
        <v>4090</v>
      </c>
      <c r="W253" s="25">
        <v>996806713</v>
      </c>
      <c r="X253" s="22" t="s">
        <v>4091</v>
      </c>
      <c r="Y253" s="22" t="s">
        <v>4092</v>
      </c>
      <c r="Z253" s="25">
        <v>932507918</v>
      </c>
      <c r="AA253" s="36"/>
      <c r="AB253" s="23"/>
      <c r="AC253" s="23" t="s">
        <v>4093</v>
      </c>
      <c r="AD253" s="23"/>
      <c r="AE253" s="23"/>
      <c r="AF253" s="23"/>
      <c r="AG253" s="23"/>
      <c r="AH253" s="25" t="s">
        <v>77</v>
      </c>
      <c r="AI253" s="25">
        <v>2010</v>
      </c>
      <c r="AJ253" s="20" t="s">
        <v>78</v>
      </c>
      <c r="AK253" s="20" t="s">
        <v>79</v>
      </c>
      <c r="AL253" s="25">
        <v>11173455</v>
      </c>
      <c r="AM253" s="38">
        <v>20601064783</v>
      </c>
      <c r="AN253" s="25">
        <v>5</v>
      </c>
      <c r="AO253" s="25" t="s">
        <v>80</v>
      </c>
      <c r="AP253" s="25" t="s">
        <v>134</v>
      </c>
      <c r="AQ253" s="20" t="s">
        <v>82</v>
      </c>
      <c r="AR253" s="20" t="s">
        <v>83</v>
      </c>
      <c r="AS253" s="20" t="s">
        <v>135</v>
      </c>
      <c r="AT253" s="20" t="s">
        <v>180</v>
      </c>
      <c r="AU253" s="20" t="s">
        <v>506</v>
      </c>
      <c r="AV253" s="25" t="s">
        <v>4094</v>
      </c>
      <c r="AW253" s="25" t="s">
        <v>4095</v>
      </c>
      <c r="AX253" s="20" t="s">
        <v>3728</v>
      </c>
      <c r="AY253" s="19">
        <v>43900</v>
      </c>
      <c r="AZ253" s="20">
        <v>249</v>
      </c>
      <c r="BA253" s="20"/>
      <c r="BB253" s="20"/>
      <c r="BC253" s="20"/>
      <c r="BD253" s="20"/>
      <c r="BE253" s="20"/>
      <c r="BF253" s="20"/>
      <c r="BG253" s="20"/>
      <c r="BH253" s="4"/>
      <c r="BI253" s="4"/>
    </row>
    <row r="254" spans="1:61" ht="47.25" customHeight="1">
      <c r="A254" s="2"/>
      <c r="B254" s="20">
        <v>249</v>
      </c>
      <c r="C254" s="30" t="s">
        <v>4096</v>
      </c>
      <c r="D254" s="20" t="s">
        <v>4097</v>
      </c>
      <c r="E254" s="20" t="s">
        <v>168</v>
      </c>
      <c r="F254" s="20" t="s">
        <v>169</v>
      </c>
      <c r="G254" s="20" t="s">
        <v>169</v>
      </c>
      <c r="H254" s="20" t="s">
        <v>4098</v>
      </c>
      <c r="I254" s="20"/>
      <c r="J254" s="20" t="s">
        <v>4099</v>
      </c>
      <c r="K254" s="20" t="s">
        <v>168</v>
      </c>
      <c r="L254" s="20" t="s">
        <v>169</v>
      </c>
      <c r="M254" s="20" t="s">
        <v>169</v>
      </c>
      <c r="N254" s="20" t="s">
        <v>4098</v>
      </c>
      <c r="O254" s="20"/>
      <c r="P254" s="25" t="s">
        <v>4100</v>
      </c>
      <c r="Q254" s="20" t="s">
        <v>172</v>
      </c>
      <c r="R254" s="20" t="s">
        <v>4101</v>
      </c>
      <c r="S254" s="20" t="s">
        <v>4102</v>
      </c>
      <c r="T254" s="20" t="s">
        <v>4103</v>
      </c>
      <c r="U254" s="25" t="s">
        <v>74</v>
      </c>
      <c r="V254" s="36" t="s">
        <v>4104</v>
      </c>
      <c r="W254" s="25">
        <v>950353437</v>
      </c>
      <c r="X254" s="22" t="s">
        <v>4105</v>
      </c>
      <c r="Y254" s="22" t="s">
        <v>4105</v>
      </c>
      <c r="Z254" s="25">
        <v>950353437</v>
      </c>
      <c r="AA254" s="36"/>
      <c r="AB254" s="23"/>
      <c r="AC254" s="23" t="s">
        <v>4106</v>
      </c>
      <c r="AD254" s="23"/>
      <c r="AE254" s="23"/>
      <c r="AF254" s="23"/>
      <c r="AG254" s="23"/>
      <c r="AH254" s="25" t="s">
        <v>77</v>
      </c>
      <c r="AI254" s="25">
        <v>2011</v>
      </c>
      <c r="AJ254" s="25" t="s">
        <v>158</v>
      </c>
      <c r="AK254" s="25"/>
      <c r="AL254" s="25"/>
      <c r="AM254" s="38"/>
      <c r="AN254" s="25">
        <v>4</v>
      </c>
      <c r="AO254" s="25" t="s">
        <v>159</v>
      </c>
      <c r="AP254" s="25"/>
      <c r="AQ254" s="20" t="s">
        <v>82</v>
      </c>
      <c r="AR254" s="20"/>
      <c r="AS254" s="20" t="s">
        <v>84</v>
      </c>
      <c r="AT254" s="20" t="s">
        <v>85</v>
      </c>
      <c r="AU254" s="25"/>
      <c r="AV254" s="25" t="s">
        <v>4107</v>
      </c>
      <c r="AW254" s="25" t="s">
        <v>4108</v>
      </c>
      <c r="AX254" s="20" t="s">
        <v>3728</v>
      </c>
      <c r="AY254" s="19">
        <v>43900</v>
      </c>
      <c r="AZ254" s="20">
        <v>250</v>
      </c>
      <c r="BA254" s="20"/>
      <c r="BB254" s="20"/>
      <c r="BC254" s="20"/>
      <c r="BD254" s="20"/>
      <c r="BE254" s="20"/>
      <c r="BF254" s="20"/>
      <c r="BG254" s="20"/>
      <c r="BH254" s="4"/>
      <c r="BI254" s="4"/>
    </row>
    <row r="255" spans="1:61" ht="47.25" customHeight="1">
      <c r="A255" s="2"/>
      <c r="B255" s="17">
        <v>250</v>
      </c>
      <c r="C255" s="30" t="s">
        <v>4109</v>
      </c>
      <c r="D255" s="20" t="s">
        <v>4110</v>
      </c>
      <c r="E255" s="20" t="s">
        <v>286</v>
      </c>
      <c r="F255" s="20" t="s">
        <v>2067</v>
      </c>
      <c r="G255" s="20" t="s">
        <v>4111</v>
      </c>
      <c r="H255" s="20" t="s">
        <v>2069</v>
      </c>
      <c r="I255" s="20"/>
      <c r="J255" s="20" t="s">
        <v>4112</v>
      </c>
      <c r="K255" s="20" t="s">
        <v>286</v>
      </c>
      <c r="L255" s="20" t="s">
        <v>2067</v>
      </c>
      <c r="M255" s="20" t="s">
        <v>4111</v>
      </c>
      <c r="N255" s="20" t="s">
        <v>2069</v>
      </c>
      <c r="O255" s="20"/>
      <c r="P255" s="25" t="s">
        <v>4113</v>
      </c>
      <c r="Q255" s="20" t="s">
        <v>273</v>
      </c>
      <c r="R255" s="20" t="s">
        <v>4114</v>
      </c>
      <c r="S255" s="20" t="s">
        <v>4115</v>
      </c>
      <c r="T255" s="20" t="s">
        <v>4116</v>
      </c>
      <c r="U255" s="25" t="s">
        <v>74</v>
      </c>
      <c r="V255" s="36" t="s">
        <v>4117</v>
      </c>
      <c r="W255" s="25">
        <v>961005605</v>
      </c>
      <c r="X255" s="20" t="s">
        <v>4118</v>
      </c>
      <c r="Y255" s="22" t="s">
        <v>4119</v>
      </c>
      <c r="Z255" s="25">
        <v>961005605</v>
      </c>
      <c r="AA255" s="36"/>
      <c r="AB255" s="23" t="s">
        <v>4120</v>
      </c>
      <c r="AC255" s="23"/>
      <c r="AD255" s="23"/>
      <c r="AE255" s="23"/>
      <c r="AF255" s="23"/>
      <c r="AG255" s="23"/>
      <c r="AH255" s="25" t="s">
        <v>77</v>
      </c>
      <c r="AI255" s="25">
        <v>2010</v>
      </c>
      <c r="AJ255" s="25" t="s">
        <v>158</v>
      </c>
      <c r="AK255" s="25"/>
      <c r="AL255" s="25"/>
      <c r="AM255" s="38"/>
      <c r="AN255" s="25">
        <v>5</v>
      </c>
      <c r="AO255" s="25" t="s">
        <v>159</v>
      </c>
      <c r="AP255" s="25"/>
      <c r="AQ255" s="20" t="s">
        <v>82</v>
      </c>
      <c r="AR255" s="20" t="s">
        <v>83</v>
      </c>
      <c r="AS255" s="20" t="s">
        <v>135</v>
      </c>
      <c r="AT255" s="20" t="s">
        <v>161</v>
      </c>
      <c r="AU255" s="25"/>
      <c r="AV255" s="25" t="s">
        <v>4121</v>
      </c>
      <c r="AW255" s="25" t="s">
        <v>4122</v>
      </c>
      <c r="AX255" s="20" t="s">
        <v>3728</v>
      </c>
      <c r="AY255" s="19">
        <v>43900</v>
      </c>
      <c r="AZ255" s="20">
        <v>251</v>
      </c>
      <c r="BA255" s="20"/>
      <c r="BB255" s="20"/>
      <c r="BC255" s="20"/>
      <c r="BD255" s="20"/>
      <c r="BE255" s="20"/>
      <c r="BF255" s="20"/>
      <c r="BG255" s="20"/>
      <c r="BH255" s="4"/>
      <c r="BI255" s="4"/>
    </row>
    <row r="256" spans="1:61" ht="47.25" customHeight="1">
      <c r="A256" s="2"/>
      <c r="B256" s="20">
        <v>251</v>
      </c>
      <c r="C256" s="30" t="s">
        <v>4123</v>
      </c>
      <c r="D256" s="20" t="s">
        <v>4124</v>
      </c>
      <c r="E256" s="19" t="s">
        <v>168</v>
      </c>
      <c r="F256" s="20" t="s">
        <v>169</v>
      </c>
      <c r="G256" s="20" t="s">
        <v>169</v>
      </c>
      <c r="H256" s="20" t="s">
        <v>169</v>
      </c>
      <c r="I256" s="20"/>
      <c r="J256" s="20" t="s">
        <v>4125</v>
      </c>
      <c r="K256" s="20" t="s">
        <v>168</v>
      </c>
      <c r="L256" s="20" t="s">
        <v>169</v>
      </c>
      <c r="M256" s="20" t="s">
        <v>169</v>
      </c>
      <c r="N256" s="25" t="s">
        <v>4126</v>
      </c>
      <c r="O256" s="25"/>
      <c r="P256" s="25" t="s">
        <v>4127</v>
      </c>
      <c r="Q256" s="20" t="s">
        <v>172</v>
      </c>
      <c r="R256" s="20" t="s">
        <v>4128</v>
      </c>
      <c r="S256" s="20" t="s">
        <v>4116</v>
      </c>
      <c r="T256" s="20" t="s">
        <v>4129</v>
      </c>
      <c r="U256" s="25" t="s">
        <v>74</v>
      </c>
      <c r="V256" s="36" t="s">
        <v>4130</v>
      </c>
      <c r="W256" s="25">
        <v>983840458</v>
      </c>
      <c r="X256" s="22" t="s">
        <v>4131</v>
      </c>
      <c r="Y256" s="22" t="s">
        <v>4132</v>
      </c>
      <c r="Z256" s="25">
        <v>983840458</v>
      </c>
      <c r="AA256" s="36"/>
      <c r="AB256" s="23"/>
      <c r="AC256" s="23" t="s">
        <v>4133</v>
      </c>
      <c r="AD256" s="23" t="s">
        <v>4134</v>
      </c>
      <c r="AE256" s="23" t="s">
        <v>4135</v>
      </c>
      <c r="AF256" s="23" t="s">
        <v>4136</v>
      </c>
      <c r="AG256" s="23"/>
      <c r="AH256" s="25" t="s">
        <v>77</v>
      </c>
      <c r="AI256" s="25">
        <v>2004</v>
      </c>
      <c r="AJ256" s="25" t="s">
        <v>158</v>
      </c>
      <c r="AK256" s="25"/>
      <c r="AL256" s="25"/>
      <c r="AM256" s="38"/>
      <c r="AN256" s="25">
        <v>3</v>
      </c>
      <c r="AO256" s="25" t="s">
        <v>159</v>
      </c>
      <c r="AP256" s="25"/>
      <c r="AQ256" s="20" t="s">
        <v>82</v>
      </c>
      <c r="AR256" s="20" t="s">
        <v>279</v>
      </c>
      <c r="AS256" s="20" t="s">
        <v>85</v>
      </c>
      <c r="AT256" s="20" t="s">
        <v>110</v>
      </c>
      <c r="AU256" s="20" t="s">
        <v>161</v>
      </c>
      <c r="AV256" s="25" t="s">
        <v>4137</v>
      </c>
      <c r="AW256" s="25" t="s">
        <v>4138</v>
      </c>
      <c r="AX256" s="20" t="s">
        <v>3728</v>
      </c>
      <c r="AY256" s="19">
        <v>43900</v>
      </c>
      <c r="AZ256" s="20">
        <v>252</v>
      </c>
      <c r="BA256" s="20"/>
      <c r="BB256" s="20"/>
      <c r="BC256" s="20"/>
      <c r="BD256" s="20"/>
      <c r="BE256" s="20"/>
      <c r="BF256" s="20"/>
      <c r="BG256" s="20"/>
      <c r="BH256" s="4"/>
      <c r="BI256" s="4"/>
    </row>
    <row r="257" spans="1:61" ht="47.25" customHeight="1">
      <c r="A257" s="2"/>
      <c r="B257" s="17">
        <v>252</v>
      </c>
      <c r="C257" s="30" t="s">
        <v>4139</v>
      </c>
      <c r="D257" s="20" t="s">
        <v>4140</v>
      </c>
      <c r="E257" s="20" t="s">
        <v>286</v>
      </c>
      <c r="F257" s="20" t="s">
        <v>2067</v>
      </c>
      <c r="G257" s="20" t="s">
        <v>4111</v>
      </c>
      <c r="H257" s="20" t="s">
        <v>4141</v>
      </c>
      <c r="I257" s="20"/>
      <c r="J257" s="20" t="s">
        <v>4142</v>
      </c>
      <c r="K257" s="20" t="s">
        <v>286</v>
      </c>
      <c r="L257" s="20" t="s">
        <v>2067</v>
      </c>
      <c r="M257" s="25" t="s">
        <v>4111</v>
      </c>
      <c r="N257" s="25" t="s">
        <v>4141</v>
      </c>
      <c r="O257" s="25"/>
      <c r="P257" s="25" t="s">
        <v>2067</v>
      </c>
      <c r="Q257" s="20" t="s">
        <v>273</v>
      </c>
      <c r="R257" s="20" t="s">
        <v>4143</v>
      </c>
      <c r="S257" s="20" t="s">
        <v>4144</v>
      </c>
      <c r="T257" s="20" t="s">
        <v>1250</v>
      </c>
      <c r="U257" s="25" t="s">
        <v>74</v>
      </c>
      <c r="V257" s="36" t="s">
        <v>4145</v>
      </c>
      <c r="W257" s="25">
        <v>961905449</v>
      </c>
      <c r="X257" s="22" t="s">
        <v>4146</v>
      </c>
      <c r="Y257" s="22" t="s">
        <v>4146</v>
      </c>
      <c r="Z257" s="25">
        <v>961905449</v>
      </c>
      <c r="AA257" s="36"/>
      <c r="AB257" s="23"/>
      <c r="AC257" s="23" t="s">
        <v>4147</v>
      </c>
      <c r="AD257" s="23"/>
      <c r="AE257" s="23"/>
      <c r="AF257" s="23"/>
      <c r="AG257" s="23"/>
      <c r="AH257" s="25" t="s">
        <v>77</v>
      </c>
      <c r="AI257" s="25">
        <v>2000</v>
      </c>
      <c r="AJ257" s="25" t="s">
        <v>158</v>
      </c>
      <c r="AK257" s="25"/>
      <c r="AL257" s="25"/>
      <c r="AM257" s="38"/>
      <c r="AN257" s="25">
        <v>5</v>
      </c>
      <c r="AO257" s="25" t="s">
        <v>159</v>
      </c>
      <c r="AP257" s="25"/>
      <c r="AQ257" s="20" t="s">
        <v>279</v>
      </c>
      <c r="AR257" s="20" t="s">
        <v>83</v>
      </c>
      <c r="AS257" s="20" t="s">
        <v>135</v>
      </c>
      <c r="AT257" s="20" t="s">
        <v>298</v>
      </c>
      <c r="AU257" s="25"/>
      <c r="AV257" s="25" t="s">
        <v>4148</v>
      </c>
      <c r="AW257" s="25" t="s">
        <v>4149</v>
      </c>
      <c r="AX257" s="20" t="s">
        <v>3728</v>
      </c>
      <c r="AY257" s="19">
        <v>43900</v>
      </c>
      <c r="AZ257" s="20">
        <v>253</v>
      </c>
      <c r="BA257" s="20"/>
      <c r="BB257" s="20"/>
      <c r="BC257" s="20"/>
      <c r="BD257" s="20"/>
      <c r="BE257" s="20"/>
      <c r="BF257" s="20"/>
      <c r="BG257" s="20"/>
      <c r="BH257" s="4"/>
      <c r="BI257" s="4"/>
    </row>
    <row r="258" spans="1:61" ht="47.25" customHeight="1">
      <c r="A258" s="2"/>
      <c r="B258" s="20">
        <v>253</v>
      </c>
      <c r="C258" s="30" t="s">
        <v>4150</v>
      </c>
      <c r="D258" s="20" t="s">
        <v>4151</v>
      </c>
      <c r="E258" s="19" t="s">
        <v>63</v>
      </c>
      <c r="F258" s="20" t="s">
        <v>64</v>
      </c>
      <c r="G258" s="20" t="s">
        <v>64</v>
      </c>
      <c r="H258" s="20" t="s">
        <v>2692</v>
      </c>
      <c r="I258" s="20"/>
      <c r="J258" s="20" t="s">
        <v>4152</v>
      </c>
      <c r="K258" s="20" t="s">
        <v>63</v>
      </c>
      <c r="L258" s="20" t="s">
        <v>64</v>
      </c>
      <c r="M258" s="20" t="s">
        <v>64</v>
      </c>
      <c r="N258" s="20" t="s">
        <v>1196</v>
      </c>
      <c r="O258" s="20" t="s">
        <v>236</v>
      </c>
      <c r="P258" s="25" t="s">
        <v>4153</v>
      </c>
      <c r="Q258" s="20" t="s">
        <v>172</v>
      </c>
      <c r="R258" s="20" t="s">
        <v>4154</v>
      </c>
      <c r="S258" s="20" t="s">
        <v>4155</v>
      </c>
      <c r="T258" s="20" t="s">
        <v>4156</v>
      </c>
      <c r="U258" s="25" t="s">
        <v>74</v>
      </c>
      <c r="V258" s="36" t="s">
        <v>4157</v>
      </c>
      <c r="W258" s="25">
        <v>942810386</v>
      </c>
      <c r="X258" s="22" t="s">
        <v>4158</v>
      </c>
      <c r="Y258" s="22" t="s">
        <v>4159</v>
      </c>
      <c r="Z258" s="25">
        <v>979233830</v>
      </c>
      <c r="AA258" s="36"/>
      <c r="AB258" s="23"/>
      <c r="AC258" s="23" t="s">
        <v>4160</v>
      </c>
      <c r="AD258" s="23"/>
      <c r="AE258" s="23"/>
      <c r="AF258" s="23"/>
      <c r="AG258" s="23"/>
      <c r="AH258" s="25" t="s">
        <v>77</v>
      </c>
      <c r="AI258" s="25">
        <v>2013</v>
      </c>
      <c r="AJ258" s="25" t="s">
        <v>158</v>
      </c>
      <c r="AK258" s="25"/>
      <c r="AL258" s="25"/>
      <c r="AM258" s="38"/>
      <c r="AN258" s="25">
        <v>7</v>
      </c>
      <c r="AO258" s="25" t="s">
        <v>159</v>
      </c>
      <c r="AP258" s="25"/>
      <c r="AQ258" s="19" t="s">
        <v>108</v>
      </c>
      <c r="AR258" s="20" t="s">
        <v>901</v>
      </c>
      <c r="AS258" s="20" t="s">
        <v>84</v>
      </c>
      <c r="AT258" s="20" t="s">
        <v>180</v>
      </c>
      <c r="AU258" s="25"/>
      <c r="AV258" s="25" t="s">
        <v>4161</v>
      </c>
      <c r="AW258" s="25" t="s">
        <v>4162</v>
      </c>
      <c r="AX258" s="20" t="s">
        <v>3728</v>
      </c>
      <c r="AY258" s="19">
        <v>43900</v>
      </c>
      <c r="AZ258" s="20">
        <v>254</v>
      </c>
      <c r="BA258" s="20"/>
      <c r="BB258" s="20"/>
      <c r="BC258" s="20"/>
      <c r="BD258" s="20"/>
      <c r="BE258" s="20"/>
      <c r="BF258" s="20"/>
      <c r="BG258" s="20"/>
      <c r="BH258" s="4"/>
      <c r="BI258" s="4"/>
    </row>
    <row r="259" spans="1:61" ht="47.25" customHeight="1">
      <c r="A259" s="2"/>
      <c r="B259" s="17">
        <v>254</v>
      </c>
      <c r="C259" s="30" t="s">
        <v>4163</v>
      </c>
      <c r="D259" s="20" t="s">
        <v>4164</v>
      </c>
      <c r="E259" s="20" t="s">
        <v>119</v>
      </c>
      <c r="F259" s="20" t="s">
        <v>1262</v>
      </c>
      <c r="G259" s="25" t="s">
        <v>4165</v>
      </c>
      <c r="H259" s="25" t="s">
        <v>4166</v>
      </c>
      <c r="I259" s="20"/>
      <c r="J259" s="25" t="s">
        <v>4167</v>
      </c>
      <c r="K259" s="25" t="s">
        <v>119</v>
      </c>
      <c r="L259" s="20" t="s">
        <v>1262</v>
      </c>
      <c r="M259" s="25" t="s">
        <v>4165</v>
      </c>
      <c r="N259" s="25" t="s">
        <v>4166</v>
      </c>
      <c r="O259" s="25"/>
      <c r="P259" s="25" t="s">
        <v>4167</v>
      </c>
      <c r="Q259" s="20" t="s">
        <v>123</v>
      </c>
      <c r="R259" s="20" t="s">
        <v>4168</v>
      </c>
      <c r="S259" s="20" t="s">
        <v>4169</v>
      </c>
      <c r="T259" s="25" t="s">
        <v>866</v>
      </c>
      <c r="U259" s="20" t="s">
        <v>4170</v>
      </c>
      <c r="V259" s="21" t="s">
        <v>4171</v>
      </c>
      <c r="W259" s="24">
        <v>993382983</v>
      </c>
      <c r="X259" s="22" t="s">
        <v>4172</v>
      </c>
      <c r="Y259" s="40" t="s">
        <v>4173</v>
      </c>
      <c r="Z259" s="24">
        <v>993382983</v>
      </c>
      <c r="AA259" s="20"/>
      <c r="AB259" s="23"/>
      <c r="AC259" s="23" t="s">
        <v>4174</v>
      </c>
      <c r="AD259" s="23"/>
      <c r="AE259" s="23"/>
      <c r="AF259" s="23" t="s">
        <v>4175</v>
      </c>
      <c r="AG259" s="23"/>
      <c r="AH259" s="25" t="s">
        <v>77</v>
      </c>
      <c r="AI259" s="25">
        <v>2010</v>
      </c>
      <c r="AJ259" s="20" t="s">
        <v>78</v>
      </c>
      <c r="AK259" s="20" t="s">
        <v>79</v>
      </c>
      <c r="AL259" s="24">
        <v>12617291</v>
      </c>
      <c r="AM259" s="38">
        <v>20543527352</v>
      </c>
      <c r="AN259" s="25">
        <v>2</v>
      </c>
      <c r="AO259" s="25" t="s">
        <v>80</v>
      </c>
      <c r="AP259" s="25" t="s">
        <v>1782</v>
      </c>
      <c r="AQ259" s="19" t="s">
        <v>108</v>
      </c>
      <c r="AR259" s="20" t="s">
        <v>279</v>
      </c>
      <c r="AS259" s="20" t="s">
        <v>84</v>
      </c>
      <c r="AT259" s="20" t="s">
        <v>111</v>
      </c>
      <c r="AU259" s="25"/>
      <c r="AV259" s="24" t="s">
        <v>4176</v>
      </c>
      <c r="AW259" s="25" t="s">
        <v>4177</v>
      </c>
      <c r="AX259" s="20" t="s">
        <v>3728</v>
      </c>
      <c r="AY259" s="19">
        <v>43900</v>
      </c>
      <c r="AZ259" s="20">
        <v>255</v>
      </c>
      <c r="BA259" s="20"/>
      <c r="BB259" s="20"/>
      <c r="BC259" s="20"/>
      <c r="BD259" s="20"/>
      <c r="BE259" s="20"/>
      <c r="BF259" s="20"/>
      <c r="BG259" s="20"/>
      <c r="BH259" s="4"/>
      <c r="BI259" s="4"/>
    </row>
    <row r="260" spans="1:61" ht="47.25" customHeight="1">
      <c r="A260" s="2"/>
      <c r="B260" s="20">
        <v>255</v>
      </c>
      <c r="C260" s="30" t="s">
        <v>4178</v>
      </c>
      <c r="D260" s="20" t="s">
        <v>4179</v>
      </c>
      <c r="E260" s="20" t="s">
        <v>119</v>
      </c>
      <c r="F260" s="20" t="s">
        <v>1354</v>
      </c>
      <c r="G260" s="25" t="s">
        <v>1355</v>
      </c>
      <c r="H260" s="25" t="s">
        <v>4180</v>
      </c>
      <c r="I260" s="20"/>
      <c r="J260" s="20" t="s">
        <v>4181</v>
      </c>
      <c r="K260" s="25" t="s">
        <v>119</v>
      </c>
      <c r="L260" s="20" t="s">
        <v>1354</v>
      </c>
      <c r="M260" s="25" t="s">
        <v>1355</v>
      </c>
      <c r="N260" s="25" t="s">
        <v>4180</v>
      </c>
      <c r="O260" s="25"/>
      <c r="P260" s="24"/>
      <c r="Q260" s="20" t="s">
        <v>123</v>
      </c>
      <c r="R260" s="24" t="s">
        <v>4182</v>
      </c>
      <c r="S260" s="20" t="s">
        <v>4183</v>
      </c>
      <c r="T260" s="20" t="s">
        <v>4184</v>
      </c>
      <c r="U260" s="20" t="s">
        <v>74</v>
      </c>
      <c r="V260" s="21">
        <v>32975366</v>
      </c>
      <c r="W260" s="20">
        <v>947858884</v>
      </c>
      <c r="X260" s="40" t="s">
        <v>4185</v>
      </c>
      <c r="Y260" s="40" t="s">
        <v>4186</v>
      </c>
      <c r="Z260" s="24">
        <v>947858884</v>
      </c>
      <c r="AA260" s="24">
        <v>970351474</v>
      </c>
      <c r="AB260" s="23"/>
      <c r="AC260" s="23" t="s">
        <v>4187</v>
      </c>
      <c r="AD260" s="23"/>
      <c r="AE260" s="23"/>
      <c r="AF260" s="23"/>
      <c r="AG260" s="23"/>
      <c r="AH260" s="25" t="s">
        <v>77</v>
      </c>
      <c r="AI260" s="25">
        <v>2004</v>
      </c>
      <c r="AJ260" s="20" t="s">
        <v>78</v>
      </c>
      <c r="AK260" s="20" t="s">
        <v>79</v>
      </c>
      <c r="AL260" s="24">
        <v>11107737</v>
      </c>
      <c r="AM260" s="38"/>
      <c r="AN260" s="25">
        <v>5</v>
      </c>
      <c r="AO260" s="25" t="s">
        <v>80</v>
      </c>
      <c r="AP260" s="25" t="s">
        <v>81</v>
      </c>
      <c r="AQ260" s="20" t="s">
        <v>279</v>
      </c>
      <c r="AR260" s="19" t="s">
        <v>160</v>
      </c>
      <c r="AS260" s="20" t="s">
        <v>84</v>
      </c>
      <c r="AT260" s="20" t="s">
        <v>111</v>
      </c>
      <c r="AU260" s="20" t="s">
        <v>2733</v>
      </c>
      <c r="AV260" s="20" t="s">
        <v>4188</v>
      </c>
      <c r="AW260" s="20" t="s">
        <v>4189</v>
      </c>
      <c r="AX260" s="20" t="s">
        <v>3728</v>
      </c>
      <c r="AY260" s="19">
        <v>43900</v>
      </c>
      <c r="AZ260" s="20">
        <v>256</v>
      </c>
      <c r="BA260" s="20"/>
      <c r="BB260" s="20"/>
      <c r="BC260" s="20"/>
      <c r="BD260" s="20"/>
      <c r="BE260" s="20"/>
      <c r="BF260" s="20"/>
      <c r="BG260" s="20"/>
      <c r="BH260" s="4"/>
      <c r="BI260" s="4"/>
    </row>
    <row r="261" spans="1:61" ht="47.25" customHeight="1">
      <c r="A261" s="2"/>
      <c r="B261" s="17">
        <v>256</v>
      </c>
      <c r="C261" s="30" t="s">
        <v>4190</v>
      </c>
      <c r="D261" s="20" t="s">
        <v>4191</v>
      </c>
      <c r="E261" s="20" t="s">
        <v>286</v>
      </c>
      <c r="F261" s="20" t="s">
        <v>1925</v>
      </c>
      <c r="G261" s="20" t="s">
        <v>4192</v>
      </c>
      <c r="H261" s="20" t="s">
        <v>4192</v>
      </c>
      <c r="I261" s="20"/>
      <c r="J261" s="20" t="s">
        <v>4193</v>
      </c>
      <c r="K261" s="25" t="s">
        <v>286</v>
      </c>
      <c r="L261" s="20" t="s">
        <v>1925</v>
      </c>
      <c r="M261" s="25" t="s">
        <v>4194</v>
      </c>
      <c r="N261" s="25" t="s">
        <v>4194</v>
      </c>
      <c r="O261" s="25"/>
      <c r="P261" s="20" t="s">
        <v>4193</v>
      </c>
      <c r="Q261" s="20" t="s">
        <v>273</v>
      </c>
      <c r="R261" s="20" t="s">
        <v>4195</v>
      </c>
      <c r="S261" s="20" t="s">
        <v>2869</v>
      </c>
      <c r="T261" s="20" t="s">
        <v>4196</v>
      </c>
      <c r="U261" s="20" t="s">
        <v>74</v>
      </c>
      <c r="V261" s="21" t="s">
        <v>4197</v>
      </c>
      <c r="W261" s="20" t="s">
        <v>4198</v>
      </c>
      <c r="X261" s="22" t="s">
        <v>4199</v>
      </c>
      <c r="Y261" s="22" t="s">
        <v>4200</v>
      </c>
      <c r="Z261" s="20">
        <v>961071186</v>
      </c>
      <c r="AA261" s="20"/>
      <c r="AB261" s="23" t="s">
        <v>4201</v>
      </c>
      <c r="AC261" s="23"/>
      <c r="AD261" s="23"/>
      <c r="AE261" s="23"/>
      <c r="AF261" s="23"/>
      <c r="AG261" s="23"/>
      <c r="AH261" s="25" t="s">
        <v>77</v>
      </c>
      <c r="AI261" s="25">
        <v>2008</v>
      </c>
      <c r="AJ261" s="20" t="s">
        <v>78</v>
      </c>
      <c r="AK261" s="20" t="s">
        <v>79</v>
      </c>
      <c r="AL261" s="25">
        <v>11014658</v>
      </c>
      <c r="AM261" s="24">
        <v>20480410786</v>
      </c>
      <c r="AN261" s="25">
        <v>3</v>
      </c>
      <c r="AO261" s="25" t="s">
        <v>80</v>
      </c>
      <c r="AP261" s="25" t="s">
        <v>1782</v>
      </c>
      <c r="AQ261" s="19" t="s">
        <v>108</v>
      </c>
      <c r="AR261" s="20" t="s">
        <v>109</v>
      </c>
      <c r="AS261" s="20" t="s">
        <v>111</v>
      </c>
      <c r="AT261" s="20" t="s">
        <v>180</v>
      </c>
      <c r="AU261" s="20" t="s">
        <v>297</v>
      </c>
      <c r="AV261" s="20" t="s">
        <v>4202</v>
      </c>
      <c r="AW261" s="20" t="s">
        <v>4203</v>
      </c>
      <c r="AX261" s="20" t="s">
        <v>3728</v>
      </c>
      <c r="AY261" s="19">
        <v>43900</v>
      </c>
      <c r="AZ261" s="20">
        <v>257</v>
      </c>
      <c r="BA261" s="20"/>
      <c r="BB261" s="20"/>
      <c r="BC261" s="20"/>
      <c r="BD261" s="20"/>
      <c r="BE261" s="20"/>
      <c r="BF261" s="20"/>
      <c r="BG261" s="20"/>
      <c r="BH261" s="4"/>
      <c r="BI261" s="4"/>
    </row>
    <row r="262" spans="1:61" ht="47.25" customHeight="1">
      <c r="A262" s="2"/>
      <c r="B262" s="20">
        <v>257</v>
      </c>
      <c r="C262" s="30" t="s">
        <v>4204</v>
      </c>
      <c r="D262" s="20" t="s">
        <v>4205</v>
      </c>
      <c r="E262" s="20" t="s">
        <v>209</v>
      </c>
      <c r="F262" s="20" t="s">
        <v>4206</v>
      </c>
      <c r="G262" s="25" t="s">
        <v>4206</v>
      </c>
      <c r="H262" s="25" t="s">
        <v>4206</v>
      </c>
      <c r="I262" s="20"/>
      <c r="J262" s="25" t="s">
        <v>4207</v>
      </c>
      <c r="K262" s="20" t="s">
        <v>209</v>
      </c>
      <c r="L262" s="20" t="s">
        <v>4206</v>
      </c>
      <c r="M262" s="25" t="s">
        <v>4206</v>
      </c>
      <c r="N262" s="25" t="s">
        <v>4206</v>
      </c>
      <c r="O262" s="25"/>
      <c r="P262" s="25"/>
      <c r="Q262" s="20" t="s">
        <v>215</v>
      </c>
      <c r="R262" s="24" t="s">
        <v>3251</v>
      </c>
      <c r="S262" s="20" t="s">
        <v>4208</v>
      </c>
      <c r="T262" s="20" t="s">
        <v>2449</v>
      </c>
      <c r="U262" s="20" t="s">
        <v>74</v>
      </c>
      <c r="V262" s="21">
        <v>44867626</v>
      </c>
      <c r="W262" s="24" t="s">
        <v>4209</v>
      </c>
      <c r="X262" s="40" t="s">
        <v>4210</v>
      </c>
      <c r="Y262" s="40" t="s">
        <v>4211</v>
      </c>
      <c r="Z262" s="24" t="s">
        <v>4209</v>
      </c>
      <c r="AA262" s="20"/>
      <c r="AB262" s="23"/>
      <c r="AC262" s="23" t="s">
        <v>4212</v>
      </c>
      <c r="AD262" s="23"/>
      <c r="AE262" s="23"/>
      <c r="AF262" s="23"/>
      <c r="AG262" s="23"/>
      <c r="AH262" s="25" t="s">
        <v>77</v>
      </c>
      <c r="AI262" s="25">
        <v>1999</v>
      </c>
      <c r="AJ262" s="25" t="s">
        <v>158</v>
      </c>
      <c r="AK262" s="25"/>
      <c r="AL262" s="25"/>
      <c r="AM262" s="38"/>
      <c r="AN262" s="25">
        <v>6</v>
      </c>
      <c r="AO262" s="25" t="s">
        <v>159</v>
      </c>
      <c r="AP262" s="25"/>
      <c r="AQ262" s="19" t="s">
        <v>108</v>
      </c>
      <c r="AR262" s="20" t="s">
        <v>279</v>
      </c>
      <c r="AS262" s="20" t="s">
        <v>110</v>
      </c>
      <c r="AT262" s="20" t="s">
        <v>161</v>
      </c>
      <c r="AU262" s="25"/>
      <c r="AV262" s="25" t="s">
        <v>4213</v>
      </c>
      <c r="AW262" s="25" t="s">
        <v>4214</v>
      </c>
      <c r="AX262" s="20" t="s">
        <v>3728</v>
      </c>
      <c r="AY262" s="19">
        <v>43900</v>
      </c>
      <c r="AZ262" s="20">
        <v>258</v>
      </c>
      <c r="BA262" s="20"/>
      <c r="BB262" s="20"/>
      <c r="BC262" s="20"/>
      <c r="BD262" s="20"/>
      <c r="BE262" s="20"/>
      <c r="BF262" s="20"/>
      <c r="BG262" s="20"/>
      <c r="BH262" s="4"/>
      <c r="BI262" s="4"/>
    </row>
    <row r="263" spans="1:61" ht="47.25" customHeight="1">
      <c r="A263" s="2"/>
      <c r="B263" s="17">
        <v>258</v>
      </c>
      <c r="C263" s="30" t="s">
        <v>4215</v>
      </c>
      <c r="D263" s="20" t="s">
        <v>4216</v>
      </c>
      <c r="E263" s="20" t="s">
        <v>286</v>
      </c>
      <c r="F263" s="20" t="s">
        <v>287</v>
      </c>
      <c r="G263" s="25" t="s">
        <v>287</v>
      </c>
      <c r="H263" s="25" t="s">
        <v>4217</v>
      </c>
      <c r="I263" s="20"/>
      <c r="J263" s="20" t="s">
        <v>4218</v>
      </c>
      <c r="K263" s="20" t="s">
        <v>286</v>
      </c>
      <c r="L263" s="20" t="s">
        <v>287</v>
      </c>
      <c r="M263" s="25" t="s">
        <v>287</v>
      </c>
      <c r="N263" s="25" t="s">
        <v>4217</v>
      </c>
      <c r="O263" s="25"/>
      <c r="P263" s="20"/>
      <c r="Q263" s="20" t="s">
        <v>273</v>
      </c>
      <c r="R263" s="20" t="s">
        <v>4219</v>
      </c>
      <c r="S263" s="20" t="s">
        <v>4220</v>
      </c>
      <c r="T263" s="20" t="s">
        <v>4196</v>
      </c>
      <c r="U263" s="20" t="s">
        <v>74</v>
      </c>
      <c r="V263" s="21" t="s">
        <v>4221</v>
      </c>
      <c r="W263" s="24">
        <v>958877406</v>
      </c>
      <c r="X263" s="40" t="s">
        <v>4222</v>
      </c>
      <c r="Y263" s="20"/>
      <c r="Z263" s="20">
        <v>958877406</v>
      </c>
      <c r="AA263" s="20" t="s">
        <v>4223</v>
      </c>
      <c r="AB263" s="23"/>
      <c r="AC263" s="23" t="s">
        <v>4224</v>
      </c>
      <c r="AD263" s="23"/>
      <c r="AE263" s="23"/>
      <c r="AF263" s="23"/>
      <c r="AG263" s="23"/>
      <c r="AH263" s="25" t="s">
        <v>77</v>
      </c>
      <c r="AI263" s="25">
        <v>1996</v>
      </c>
      <c r="AJ263" s="20" t="s">
        <v>78</v>
      </c>
      <c r="AK263" s="20" t="s">
        <v>79</v>
      </c>
      <c r="AL263" s="20">
        <v>11136741</v>
      </c>
      <c r="AM263" s="38"/>
      <c r="AN263" s="25">
        <v>7</v>
      </c>
      <c r="AO263" s="25" t="s">
        <v>80</v>
      </c>
      <c r="AP263" s="25" t="s">
        <v>1782</v>
      </c>
      <c r="AQ263" s="20" t="s">
        <v>279</v>
      </c>
      <c r="AR263" s="20" t="s">
        <v>83</v>
      </c>
      <c r="AS263" s="20" t="s">
        <v>84</v>
      </c>
      <c r="AT263" s="20" t="s">
        <v>111</v>
      </c>
      <c r="AU263" s="20" t="s">
        <v>3524</v>
      </c>
      <c r="AV263" s="25" t="s">
        <v>4225</v>
      </c>
      <c r="AW263" s="25" t="s">
        <v>4226</v>
      </c>
      <c r="AX263" s="20" t="s">
        <v>3728</v>
      </c>
      <c r="AY263" s="19">
        <v>43900</v>
      </c>
      <c r="AZ263" s="20">
        <v>259</v>
      </c>
      <c r="BA263" s="20"/>
      <c r="BB263" s="20"/>
      <c r="BC263" s="20"/>
      <c r="BD263" s="20"/>
      <c r="BE263" s="20"/>
      <c r="BF263" s="20"/>
      <c r="BG263" s="20"/>
      <c r="BH263" s="4"/>
      <c r="BI263" s="4"/>
    </row>
    <row r="264" spans="1:61" ht="47.25" customHeight="1">
      <c r="A264" s="2"/>
      <c r="B264" s="20">
        <v>259</v>
      </c>
      <c r="C264" s="30" t="s">
        <v>4227</v>
      </c>
      <c r="D264" s="20" t="s">
        <v>4228</v>
      </c>
      <c r="E264" s="20" t="s">
        <v>119</v>
      </c>
      <c r="F264" s="20" t="s">
        <v>144</v>
      </c>
      <c r="G264" s="25" t="s">
        <v>145</v>
      </c>
      <c r="H264" s="25" t="s">
        <v>4229</v>
      </c>
      <c r="I264" s="20"/>
      <c r="J264" s="25" t="s">
        <v>4230</v>
      </c>
      <c r="K264" s="25" t="s">
        <v>119</v>
      </c>
      <c r="L264" s="20" t="s">
        <v>144</v>
      </c>
      <c r="M264" s="25" t="s">
        <v>145</v>
      </c>
      <c r="N264" s="25" t="s">
        <v>4229</v>
      </c>
      <c r="O264" s="25"/>
      <c r="P264" s="20"/>
      <c r="Q264" s="20" t="s">
        <v>123</v>
      </c>
      <c r="R264" s="20" t="s">
        <v>4231</v>
      </c>
      <c r="S264" s="20" t="s">
        <v>4232</v>
      </c>
      <c r="T264" s="20" t="s">
        <v>4233</v>
      </c>
      <c r="U264" s="20" t="s">
        <v>74</v>
      </c>
      <c r="V264" s="36">
        <v>16603134</v>
      </c>
      <c r="W264" s="24">
        <v>989775191</v>
      </c>
      <c r="X264" s="40" t="s">
        <v>4234</v>
      </c>
      <c r="Y264" s="40" t="s">
        <v>4234</v>
      </c>
      <c r="Z264" s="24" t="s">
        <v>4235</v>
      </c>
      <c r="AA264" s="20"/>
      <c r="AB264" s="23"/>
      <c r="AC264" s="23"/>
      <c r="AD264" s="23"/>
      <c r="AE264" s="23"/>
      <c r="AF264" s="23"/>
      <c r="AG264" s="23"/>
      <c r="AH264" s="25" t="s">
        <v>77</v>
      </c>
      <c r="AI264" s="25">
        <v>1990</v>
      </c>
      <c r="AJ264" s="25" t="s">
        <v>158</v>
      </c>
      <c r="AK264" s="25"/>
      <c r="AL264" s="20"/>
      <c r="AM264" s="24"/>
      <c r="AN264" s="25">
        <v>4</v>
      </c>
      <c r="AO264" s="25" t="s">
        <v>159</v>
      </c>
      <c r="AP264" s="25"/>
      <c r="AQ264" s="19" t="s">
        <v>108</v>
      </c>
      <c r="AR264" s="20" t="s">
        <v>279</v>
      </c>
      <c r="AS264" s="20" t="s">
        <v>161</v>
      </c>
      <c r="AT264" s="20" t="s">
        <v>110</v>
      </c>
      <c r="AU264" s="24"/>
      <c r="AV264" s="25" t="s">
        <v>4236</v>
      </c>
      <c r="AW264" s="25" t="s">
        <v>4237</v>
      </c>
      <c r="AX264" s="20" t="s">
        <v>3728</v>
      </c>
      <c r="AY264" s="19">
        <v>43900</v>
      </c>
      <c r="AZ264" s="20">
        <v>260</v>
      </c>
      <c r="BA264" s="20"/>
      <c r="BB264" s="20"/>
      <c r="BC264" s="20"/>
      <c r="BD264" s="20"/>
      <c r="BE264" s="20"/>
      <c r="BF264" s="20"/>
      <c r="BG264" s="20"/>
      <c r="BH264" s="4"/>
      <c r="BI264" s="4"/>
    </row>
    <row r="265" spans="1:61" ht="47.25" customHeight="1">
      <c r="A265" s="2"/>
      <c r="B265" s="17">
        <v>260</v>
      </c>
      <c r="C265" s="30" t="s">
        <v>4238</v>
      </c>
      <c r="D265" s="20" t="s">
        <v>4239</v>
      </c>
      <c r="E265" s="19" t="s">
        <v>63</v>
      </c>
      <c r="F265" s="20" t="s">
        <v>64</v>
      </c>
      <c r="G265" s="25" t="s">
        <v>64</v>
      </c>
      <c r="H265" s="25" t="s">
        <v>877</v>
      </c>
      <c r="I265" s="20"/>
      <c r="J265" s="25" t="s">
        <v>4240</v>
      </c>
      <c r="K265" s="20" t="s">
        <v>63</v>
      </c>
      <c r="L265" s="20" t="s">
        <v>64</v>
      </c>
      <c r="M265" s="25" t="s">
        <v>64</v>
      </c>
      <c r="N265" s="25" t="s">
        <v>877</v>
      </c>
      <c r="O265" s="20" t="s">
        <v>879</v>
      </c>
      <c r="P265" s="20"/>
      <c r="Q265" s="20" t="s">
        <v>215</v>
      </c>
      <c r="R265" s="25" t="s">
        <v>4241</v>
      </c>
      <c r="S265" s="20" t="s">
        <v>4242</v>
      </c>
      <c r="T265" s="20" t="s">
        <v>4243</v>
      </c>
      <c r="U265" s="25" t="s">
        <v>74</v>
      </c>
      <c r="V265" s="36">
        <v>10403939</v>
      </c>
      <c r="W265" s="25">
        <v>999341282</v>
      </c>
      <c r="X265" s="22" t="s">
        <v>4244</v>
      </c>
      <c r="Y265" s="37" t="s">
        <v>4245</v>
      </c>
      <c r="Z265" s="25">
        <v>999341282</v>
      </c>
      <c r="AA265" s="20"/>
      <c r="AB265" s="23"/>
      <c r="AC265" s="23"/>
      <c r="AD265" s="23"/>
      <c r="AE265" s="23"/>
      <c r="AF265" s="23"/>
      <c r="AG265" s="23"/>
      <c r="AH265" s="25" t="s">
        <v>77</v>
      </c>
      <c r="AI265" s="25">
        <v>2013</v>
      </c>
      <c r="AJ265" s="25" t="s">
        <v>158</v>
      </c>
      <c r="AK265" s="25"/>
      <c r="AL265" s="25"/>
      <c r="AM265" s="38"/>
      <c r="AN265" s="25">
        <v>3</v>
      </c>
      <c r="AO265" s="25" t="s">
        <v>159</v>
      </c>
      <c r="AP265" s="25"/>
      <c r="AQ265" s="19" t="s">
        <v>83</v>
      </c>
      <c r="AR265" s="19" t="s">
        <v>160</v>
      </c>
      <c r="AS265" s="20" t="s">
        <v>84</v>
      </c>
      <c r="AT265" s="20" t="s">
        <v>85</v>
      </c>
      <c r="AU265" s="20" t="s">
        <v>918</v>
      </c>
      <c r="AV265" s="25" t="s">
        <v>4246</v>
      </c>
      <c r="AW265" s="25" t="s">
        <v>4247</v>
      </c>
      <c r="AX265" s="20" t="s">
        <v>3728</v>
      </c>
      <c r="AY265" s="19">
        <v>43900</v>
      </c>
      <c r="AZ265" s="20">
        <v>261</v>
      </c>
      <c r="BA265" s="20"/>
      <c r="BB265" s="20"/>
      <c r="BC265" s="20"/>
      <c r="BD265" s="20"/>
      <c r="BE265" s="20"/>
      <c r="BF265" s="20"/>
      <c r="BG265" s="20"/>
      <c r="BH265" s="4"/>
      <c r="BI265" s="4"/>
    </row>
    <row r="266" spans="1:61" ht="47.25" customHeight="1">
      <c r="A266" s="2"/>
      <c r="B266" s="20">
        <v>261</v>
      </c>
      <c r="C266" s="30" t="s">
        <v>4248</v>
      </c>
      <c r="D266" s="24" t="s">
        <v>4249</v>
      </c>
      <c r="E266" s="19" t="s">
        <v>63</v>
      </c>
      <c r="F266" s="20" t="s">
        <v>64</v>
      </c>
      <c r="G266" s="25" t="s">
        <v>1944</v>
      </c>
      <c r="H266" s="25" t="s">
        <v>2588</v>
      </c>
      <c r="I266" s="20"/>
      <c r="J266" s="25" t="s">
        <v>4250</v>
      </c>
      <c r="K266" s="20" t="s">
        <v>63</v>
      </c>
      <c r="L266" s="25" t="s">
        <v>64</v>
      </c>
      <c r="M266" s="25" t="s">
        <v>1944</v>
      </c>
      <c r="N266" s="25" t="s">
        <v>2588</v>
      </c>
      <c r="O266" s="19" t="s">
        <v>68</v>
      </c>
      <c r="P266" s="20"/>
      <c r="Q266" s="20" t="s">
        <v>70</v>
      </c>
      <c r="R266" s="25" t="s">
        <v>392</v>
      </c>
      <c r="S266" s="20" t="s">
        <v>4251</v>
      </c>
      <c r="T266" s="20" t="s">
        <v>4252</v>
      </c>
      <c r="U266" s="25" t="s">
        <v>74</v>
      </c>
      <c r="V266" s="36">
        <v>42818615</v>
      </c>
      <c r="W266" s="25">
        <v>991316969</v>
      </c>
      <c r="X266" s="25" t="s">
        <v>4253</v>
      </c>
      <c r="Y266" s="22" t="s">
        <v>4254</v>
      </c>
      <c r="Z266" s="25">
        <v>991316969</v>
      </c>
      <c r="AA266" s="20"/>
      <c r="AB266" s="23"/>
      <c r="AC266" s="23"/>
      <c r="AD266" s="23"/>
      <c r="AE266" s="23"/>
      <c r="AF266" s="23"/>
      <c r="AG266" s="23"/>
      <c r="AH266" s="25" t="s">
        <v>77</v>
      </c>
      <c r="AI266" s="25">
        <v>2001</v>
      </c>
      <c r="AJ266" s="25" t="s">
        <v>158</v>
      </c>
      <c r="AK266" s="25"/>
      <c r="AL266" s="20"/>
      <c r="AM266" s="24"/>
      <c r="AN266" s="25">
        <v>7</v>
      </c>
      <c r="AO266" s="25" t="s">
        <v>159</v>
      </c>
      <c r="AP266" s="25"/>
      <c r="AQ266" s="19" t="s">
        <v>108</v>
      </c>
      <c r="AR266" s="20" t="s">
        <v>179</v>
      </c>
      <c r="AS266" s="20" t="s">
        <v>84</v>
      </c>
      <c r="AT266" s="20" t="s">
        <v>85</v>
      </c>
      <c r="AU266" s="25" t="s">
        <v>330</v>
      </c>
      <c r="AV266" s="25" t="s">
        <v>4255</v>
      </c>
      <c r="AW266" s="25" t="s">
        <v>4256</v>
      </c>
      <c r="AX266" s="20" t="s">
        <v>3728</v>
      </c>
      <c r="AY266" s="19">
        <v>43900</v>
      </c>
      <c r="AZ266" s="20">
        <v>262</v>
      </c>
      <c r="BA266" s="20"/>
      <c r="BB266" s="20"/>
      <c r="BC266" s="20"/>
      <c r="BD266" s="20"/>
      <c r="BE266" s="20"/>
      <c r="BF266" s="20"/>
      <c r="BG266" s="20"/>
      <c r="BH266" s="4"/>
      <c r="BI266" s="4"/>
    </row>
    <row r="267" spans="1:61" ht="47.25" customHeight="1">
      <c r="A267" s="2"/>
      <c r="B267" s="17">
        <v>262</v>
      </c>
      <c r="C267" s="30" t="s">
        <v>4257</v>
      </c>
      <c r="D267" s="24" t="s">
        <v>4258</v>
      </c>
      <c r="E267" s="20" t="s">
        <v>119</v>
      </c>
      <c r="F267" s="20" t="s">
        <v>1262</v>
      </c>
      <c r="G267" s="25" t="s">
        <v>4165</v>
      </c>
      <c r="H267" s="25" t="s">
        <v>4259</v>
      </c>
      <c r="I267" s="20"/>
      <c r="J267" s="25" t="s">
        <v>4260</v>
      </c>
      <c r="K267" s="25" t="s">
        <v>119</v>
      </c>
      <c r="L267" s="20" t="s">
        <v>1262</v>
      </c>
      <c r="M267" s="25" t="s">
        <v>4165</v>
      </c>
      <c r="N267" s="25" t="s">
        <v>4259</v>
      </c>
      <c r="O267" s="25"/>
      <c r="P267" s="20"/>
      <c r="Q267" s="20" t="s">
        <v>123</v>
      </c>
      <c r="R267" s="25" t="s">
        <v>4261</v>
      </c>
      <c r="S267" s="25" t="s">
        <v>4262</v>
      </c>
      <c r="T267" s="25" t="s">
        <v>4263</v>
      </c>
      <c r="U267" s="25" t="s">
        <v>74</v>
      </c>
      <c r="V267" s="36" t="s">
        <v>4264</v>
      </c>
      <c r="W267" s="25">
        <v>998972611</v>
      </c>
      <c r="X267" s="40" t="s">
        <v>4265</v>
      </c>
      <c r="Y267" s="40" t="s">
        <v>4265</v>
      </c>
      <c r="Z267" s="25">
        <v>998972611</v>
      </c>
      <c r="AA267" s="20"/>
      <c r="AB267" s="23"/>
      <c r="AC267" s="23" t="s">
        <v>4266</v>
      </c>
      <c r="AD267" s="23"/>
      <c r="AE267" s="23"/>
      <c r="AF267" s="23"/>
      <c r="AG267" s="23"/>
      <c r="AH267" s="25" t="s">
        <v>77</v>
      </c>
      <c r="AI267" s="25">
        <v>2008</v>
      </c>
      <c r="AJ267" s="25" t="s">
        <v>158</v>
      </c>
      <c r="AK267" s="25"/>
      <c r="AL267" s="20"/>
      <c r="AM267" s="24"/>
      <c r="AN267" s="25">
        <v>3</v>
      </c>
      <c r="AO267" s="25" t="s">
        <v>159</v>
      </c>
      <c r="AP267" s="25"/>
      <c r="AQ267" s="19" t="s">
        <v>108</v>
      </c>
      <c r="AR267" s="20" t="s">
        <v>179</v>
      </c>
      <c r="AS267" s="20" t="s">
        <v>111</v>
      </c>
      <c r="AT267" s="20" t="s">
        <v>85</v>
      </c>
      <c r="AU267" s="20" t="s">
        <v>3524</v>
      </c>
      <c r="AV267" s="25" t="s">
        <v>4267</v>
      </c>
      <c r="AW267" s="25" t="s">
        <v>4268</v>
      </c>
      <c r="AX267" s="20" t="s">
        <v>3728</v>
      </c>
      <c r="AY267" s="19">
        <v>43900</v>
      </c>
      <c r="AZ267" s="20">
        <v>263</v>
      </c>
      <c r="BA267" s="20"/>
      <c r="BB267" s="20"/>
      <c r="BC267" s="20"/>
      <c r="BD267" s="20"/>
      <c r="BE267" s="20"/>
      <c r="BF267" s="20"/>
      <c r="BG267" s="20"/>
      <c r="BH267" s="4"/>
      <c r="BI267" s="4"/>
    </row>
    <row r="268" spans="1:61" ht="47.25" customHeight="1">
      <c r="A268" s="2"/>
      <c r="B268" s="20">
        <v>263</v>
      </c>
      <c r="C268" s="30" t="s">
        <v>4269</v>
      </c>
      <c r="D268" s="24" t="s">
        <v>4270</v>
      </c>
      <c r="E268" s="19" t="s">
        <v>63</v>
      </c>
      <c r="F268" s="25" t="s">
        <v>64</v>
      </c>
      <c r="G268" s="25" t="s">
        <v>64</v>
      </c>
      <c r="H268" s="25" t="s">
        <v>4271</v>
      </c>
      <c r="I268" s="20"/>
      <c r="J268" s="25" t="s">
        <v>4272</v>
      </c>
      <c r="K268" s="20" t="s">
        <v>63</v>
      </c>
      <c r="L268" s="25" t="s">
        <v>64</v>
      </c>
      <c r="M268" s="25" t="s">
        <v>64</v>
      </c>
      <c r="N268" s="25" t="s">
        <v>4273</v>
      </c>
      <c r="O268" s="20" t="s">
        <v>879</v>
      </c>
      <c r="P268" s="20"/>
      <c r="Q268" s="20" t="s">
        <v>215</v>
      </c>
      <c r="R268" s="25" t="s">
        <v>4274</v>
      </c>
      <c r="S268" s="20" t="s">
        <v>4275</v>
      </c>
      <c r="T268" s="20" t="s">
        <v>897</v>
      </c>
      <c r="U268" s="25" t="s">
        <v>74</v>
      </c>
      <c r="V268" s="36">
        <v>42374150</v>
      </c>
      <c r="W268" s="25">
        <v>993750753</v>
      </c>
      <c r="X268" s="22" t="s">
        <v>4276</v>
      </c>
      <c r="Y268" s="25" t="s">
        <v>4277</v>
      </c>
      <c r="Z268" s="25">
        <v>993750753</v>
      </c>
      <c r="AA268" s="20"/>
      <c r="AB268" s="23"/>
      <c r="AC268" s="23"/>
      <c r="AD268" s="23"/>
      <c r="AE268" s="23"/>
      <c r="AF268" s="23"/>
      <c r="AG268" s="23"/>
      <c r="AH268" s="25" t="s">
        <v>77</v>
      </c>
      <c r="AI268" s="25">
        <v>2019</v>
      </c>
      <c r="AJ268" s="20" t="s">
        <v>78</v>
      </c>
      <c r="AK268" s="20" t="s">
        <v>79</v>
      </c>
      <c r="AL268" s="25">
        <v>14318861</v>
      </c>
      <c r="AM268" s="38">
        <v>20605107096</v>
      </c>
      <c r="AN268" s="25">
        <v>3</v>
      </c>
      <c r="AO268" s="25" t="s">
        <v>80</v>
      </c>
      <c r="AP268" s="25" t="s">
        <v>81</v>
      </c>
      <c r="AQ268" s="20" t="s">
        <v>82</v>
      </c>
      <c r="AR268" s="20" t="s">
        <v>179</v>
      </c>
      <c r="AS268" s="20" t="s">
        <v>85</v>
      </c>
      <c r="AT268" s="20" t="s">
        <v>834</v>
      </c>
      <c r="AU268" s="20" t="s">
        <v>84</v>
      </c>
      <c r="AV268" s="25" t="s">
        <v>4278</v>
      </c>
      <c r="AW268" s="25" t="s">
        <v>4279</v>
      </c>
      <c r="AX268" s="20" t="s">
        <v>3728</v>
      </c>
      <c r="AY268" s="19">
        <v>43900</v>
      </c>
      <c r="AZ268" s="20">
        <v>264</v>
      </c>
      <c r="BA268" s="20"/>
      <c r="BB268" s="20"/>
      <c r="BC268" s="20"/>
      <c r="BD268" s="20"/>
      <c r="BE268" s="20"/>
      <c r="BF268" s="20"/>
      <c r="BG268" s="20"/>
      <c r="BH268" s="4"/>
      <c r="BI268" s="4"/>
    </row>
    <row r="269" spans="1:61" ht="47.25" customHeight="1">
      <c r="A269" s="2"/>
      <c r="B269" s="17">
        <v>264</v>
      </c>
      <c r="C269" s="30" t="s">
        <v>4280</v>
      </c>
      <c r="D269" s="20" t="s">
        <v>4281</v>
      </c>
      <c r="E269" s="19" t="s">
        <v>63</v>
      </c>
      <c r="F269" s="20" t="s">
        <v>64</v>
      </c>
      <c r="G269" s="25" t="s">
        <v>64</v>
      </c>
      <c r="H269" s="25" t="s">
        <v>4282</v>
      </c>
      <c r="I269" s="20"/>
      <c r="J269" s="25" t="s">
        <v>4283</v>
      </c>
      <c r="K269" s="20" t="s">
        <v>63</v>
      </c>
      <c r="L269" s="25" t="s">
        <v>64</v>
      </c>
      <c r="M269" s="25" t="s">
        <v>64</v>
      </c>
      <c r="N269" s="25" t="s">
        <v>1196</v>
      </c>
      <c r="O269" s="25" t="s">
        <v>236</v>
      </c>
      <c r="P269" s="25"/>
      <c r="Q269" s="20" t="s">
        <v>172</v>
      </c>
      <c r="R269" s="25" t="s">
        <v>4284</v>
      </c>
      <c r="S269" s="20" t="s">
        <v>4285</v>
      </c>
      <c r="T269" s="20" t="s">
        <v>4286</v>
      </c>
      <c r="U269" s="25" t="s">
        <v>74</v>
      </c>
      <c r="V269" s="36">
        <v>10254438</v>
      </c>
      <c r="W269" s="25">
        <v>997621232</v>
      </c>
      <c r="X269" s="40" t="s">
        <v>4287</v>
      </c>
      <c r="Y269" s="40" t="s">
        <v>4287</v>
      </c>
      <c r="Z269" s="25">
        <v>997621232</v>
      </c>
      <c r="AA269" s="20"/>
      <c r="AB269" s="23"/>
      <c r="AC269" s="23"/>
      <c r="AD269" s="23"/>
      <c r="AE269" s="23"/>
      <c r="AF269" s="23"/>
      <c r="AG269" s="23"/>
      <c r="AH269" s="25" t="s">
        <v>77</v>
      </c>
      <c r="AI269" s="25">
        <v>1999</v>
      </c>
      <c r="AJ269" s="25" t="s">
        <v>158</v>
      </c>
      <c r="AK269" s="25"/>
      <c r="AL269" s="20"/>
      <c r="AM269" s="24"/>
      <c r="AN269" s="25">
        <v>3</v>
      </c>
      <c r="AO269" s="25" t="s">
        <v>159</v>
      </c>
      <c r="AP269" s="25"/>
      <c r="AQ269" s="19" t="s">
        <v>83</v>
      </c>
      <c r="AR269" s="19" t="s">
        <v>160</v>
      </c>
      <c r="AS269" s="20" t="s">
        <v>85</v>
      </c>
      <c r="AT269" s="20" t="s">
        <v>918</v>
      </c>
      <c r="AU269" s="20" t="s">
        <v>135</v>
      </c>
      <c r="AV269" s="25" t="s">
        <v>4288</v>
      </c>
      <c r="AW269" s="25" t="s">
        <v>4289</v>
      </c>
      <c r="AX269" s="20" t="s">
        <v>3728</v>
      </c>
      <c r="AY269" s="19">
        <v>43900</v>
      </c>
      <c r="AZ269" s="20">
        <v>265</v>
      </c>
      <c r="BA269" s="20"/>
      <c r="BB269" s="20"/>
      <c r="BC269" s="20"/>
      <c r="BD269" s="20"/>
      <c r="BE269" s="20"/>
      <c r="BF269" s="20"/>
      <c r="BG269" s="20"/>
      <c r="BH269" s="4"/>
      <c r="BI269" s="4"/>
    </row>
    <row r="270" spans="1:61" ht="47.25" customHeight="1">
      <c r="A270" s="2"/>
      <c r="B270" s="20">
        <v>265</v>
      </c>
      <c r="C270" s="30" t="s">
        <v>4290</v>
      </c>
      <c r="D270" s="20" t="s">
        <v>4291</v>
      </c>
      <c r="E270" s="20" t="s">
        <v>286</v>
      </c>
      <c r="F270" s="25" t="s">
        <v>2241</v>
      </c>
      <c r="G270" s="25" t="s">
        <v>4292</v>
      </c>
      <c r="H270" s="25" t="s">
        <v>4293</v>
      </c>
      <c r="I270" s="20"/>
      <c r="J270" s="25" t="s">
        <v>4294</v>
      </c>
      <c r="K270" s="25" t="s">
        <v>286</v>
      </c>
      <c r="L270" s="25" t="s">
        <v>2241</v>
      </c>
      <c r="M270" s="25" t="s">
        <v>4292</v>
      </c>
      <c r="N270" s="25" t="s">
        <v>4295</v>
      </c>
      <c r="O270" s="25"/>
      <c r="P270" s="20"/>
      <c r="Q270" s="20" t="s">
        <v>273</v>
      </c>
      <c r="R270" s="20" t="s">
        <v>4296</v>
      </c>
      <c r="S270" s="20" t="s">
        <v>4297</v>
      </c>
      <c r="T270" s="24" t="s">
        <v>4298</v>
      </c>
      <c r="U270" s="25" t="s">
        <v>74</v>
      </c>
      <c r="V270" s="36">
        <v>80508466</v>
      </c>
      <c r="W270" s="25">
        <v>965906385</v>
      </c>
      <c r="X270" s="40" t="s">
        <v>4299</v>
      </c>
      <c r="Y270" s="40" t="s">
        <v>4299</v>
      </c>
      <c r="Z270" s="25">
        <v>965906385</v>
      </c>
      <c r="AA270" s="20"/>
      <c r="AB270" s="23"/>
      <c r="AC270" s="23"/>
      <c r="AD270" s="23"/>
      <c r="AE270" s="23"/>
      <c r="AF270" s="23"/>
      <c r="AG270" s="23"/>
      <c r="AH270" s="25" t="s">
        <v>77</v>
      </c>
      <c r="AI270" s="25">
        <v>2013</v>
      </c>
      <c r="AJ270" s="25" t="s">
        <v>158</v>
      </c>
      <c r="AK270" s="25"/>
      <c r="AL270" s="20"/>
      <c r="AM270" s="24"/>
      <c r="AN270" s="25">
        <v>4</v>
      </c>
      <c r="AO270" s="25" t="s">
        <v>159</v>
      </c>
      <c r="AP270" s="25"/>
      <c r="AQ270" s="19" t="s">
        <v>108</v>
      </c>
      <c r="AR270" s="25" t="s">
        <v>109</v>
      </c>
      <c r="AS270" s="20" t="s">
        <v>84</v>
      </c>
      <c r="AT270" s="20" t="s">
        <v>111</v>
      </c>
      <c r="AU270" s="20" t="s">
        <v>3524</v>
      </c>
      <c r="AV270" s="25" t="s">
        <v>4300</v>
      </c>
      <c r="AW270" s="25" t="s">
        <v>4301</v>
      </c>
      <c r="AX270" s="20" t="s">
        <v>3728</v>
      </c>
      <c r="AY270" s="19">
        <v>43900</v>
      </c>
      <c r="AZ270" s="20">
        <v>266</v>
      </c>
      <c r="BA270" s="20"/>
      <c r="BB270" s="20"/>
      <c r="BC270" s="20"/>
      <c r="BD270" s="20"/>
      <c r="BE270" s="20"/>
      <c r="BF270" s="20"/>
      <c r="BG270" s="20"/>
      <c r="BH270" s="4"/>
      <c r="BI270" s="4"/>
    </row>
    <row r="271" spans="1:61" ht="47.25" customHeight="1">
      <c r="A271" s="2"/>
      <c r="B271" s="17">
        <v>266</v>
      </c>
      <c r="C271" s="30" t="s">
        <v>4302</v>
      </c>
      <c r="D271" s="20" t="s">
        <v>4303</v>
      </c>
      <c r="E271" s="19" t="s">
        <v>63</v>
      </c>
      <c r="F271" s="20" t="s">
        <v>64</v>
      </c>
      <c r="G271" s="25" t="s">
        <v>64</v>
      </c>
      <c r="H271" s="25" t="s">
        <v>64</v>
      </c>
      <c r="I271" s="20"/>
      <c r="J271" s="25" t="s">
        <v>1977</v>
      </c>
      <c r="K271" s="20" t="s">
        <v>63</v>
      </c>
      <c r="L271" s="25" t="s">
        <v>64</v>
      </c>
      <c r="M271" s="25" t="s">
        <v>64</v>
      </c>
      <c r="N271" s="25" t="s">
        <v>64</v>
      </c>
      <c r="O271" s="20" t="s">
        <v>189</v>
      </c>
      <c r="P271" s="25" t="s">
        <v>4304</v>
      </c>
      <c r="Q271" s="20" t="s">
        <v>70</v>
      </c>
      <c r="R271" s="25" t="s">
        <v>4305</v>
      </c>
      <c r="S271" s="20" t="s">
        <v>4306</v>
      </c>
      <c r="T271" s="20" t="s">
        <v>4307</v>
      </c>
      <c r="U271" s="25" t="s">
        <v>74</v>
      </c>
      <c r="V271" s="36" t="s">
        <v>4308</v>
      </c>
      <c r="W271" s="25" t="s">
        <v>4309</v>
      </c>
      <c r="X271" s="25" t="s">
        <v>4310</v>
      </c>
      <c r="Y271" s="22" t="s">
        <v>4311</v>
      </c>
      <c r="Z271" s="25" t="s">
        <v>4309</v>
      </c>
      <c r="AA271" s="20"/>
      <c r="AB271" s="23"/>
      <c r="AC271" s="23"/>
      <c r="AD271" s="23"/>
      <c r="AE271" s="23"/>
      <c r="AF271" s="23"/>
      <c r="AG271" s="23"/>
      <c r="AH271" s="25" t="s">
        <v>77</v>
      </c>
      <c r="AI271" s="25">
        <v>1938</v>
      </c>
      <c r="AJ271" s="20" t="s">
        <v>78</v>
      </c>
      <c r="AK271" s="20" t="s">
        <v>79</v>
      </c>
      <c r="AL271" s="21" t="s">
        <v>4312</v>
      </c>
      <c r="AM271" s="38">
        <v>20177284581</v>
      </c>
      <c r="AN271" s="25">
        <v>4</v>
      </c>
      <c r="AO271" s="25" t="s">
        <v>80</v>
      </c>
      <c r="AP271" s="25" t="s">
        <v>134</v>
      </c>
      <c r="AQ271" s="20" t="s">
        <v>82</v>
      </c>
      <c r="AR271" s="20" t="s">
        <v>179</v>
      </c>
      <c r="AS271" s="20"/>
      <c r="AT271" s="20"/>
      <c r="AU271" s="20"/>
      <c r="AV271" s="25" t="s">
        <v>4313</v>
      </c>
      <c r="AW271" s="25" t="s">
        <v>4314</v>
      </c>
      <c r="AX271" s="20" t="s">
        <v>3728</v>
      </c>
      <c r="AY271" s="19">
        <v>43900</v>
      </c>
      <c r="AZ271" s="20">
        <v>267</v>
      </c>
      <c r="BA271" s="20"/>
      <c r="BB271" s="20"/>
      <c r="BC271" s="20"/>
      <c r="BD271" s="20"/>
      <c r="BE271" s="20"/>
      <c r="BF271" s="20"/>
      <c r="BG271" s="20"/>
      <c r="BH271" s="4"/>
      <c r="BI271" s="4"/>
    </row>
    <row r="272" spans="1:61" ht="47.25" customHeight="1">
      <c r="A272" s="2"/>
      <c r="B272" s="20">
        <v>267</v>
      </c>
      <c r="C272" s="30" t="s">
        <v>4315</v>
      </c>
      <c r="D272" s="20" t="s">
        <v>4316</v>
      </c>
      <c r="E272" s="19" t="s">
        <v>63</v>
      </c>
      <c r="F272" s="20" t="s">
        <v>64</v>
      </c>
      <c r="G272" s="25" t="s">
        <v>64</v>
      </c>
      <c r="H272" s="25" t="s">
        <v>233</v>
      </c>
      <c r="I272" s="20"/>
      <c r="J272" s="25" t="s">
        <v>4317</v>
      </c>
      <c r="K272" s="20" t="s">
        <v>63</v>
      </c>
      <c r="L272" s="20" t="s">
        <v>64</v>
      </c>
      <c r="M272" s="25" t="s">
        <v>64</v>
      </c>
      <c r="N272" s="25" t="s">
        <v>233</v>
      </c>
      <c r="O272" s="20" t="s">
        <v>189</v>
      </c>
      <c r="P272" s="25" t="s">
        <v>4317</v>
      </c>
      <c r="Q272" s="20" t="s">
        <v>70</v>
      </c>
      <c r="R272" s="20" t="s">
        <v>4318</v>
      </c>
      <c r="S272" s="20" t="s">
        <v>4196</v>
      </c>
      <c r="T272" s="20" t="s">
        <v>1184</v>
      </c>
      <c r="U272" s="25" t="s">
        <v>74</v>
      </c>
      <c r="V272" s="21" t="s">
        <v>4319</v>
      </c>
      <c r="W272" s="20">
        <v>4725856</v>
      </c>
      <c r="X272" s="22" t="s">
        <v>4320</v>
      </c>
      <c r="Y272" s="22" t="s">
        <v>4321</v>
      </c>
      <c r="Z272" s="25">
        <v>4725856</v>
      </c>
      <c r="AA272" s="20"/>
      <c r="AB272" s="23"/>
      <c r="AC272" s="23" t="s">
        <v>4322</v>
      </c>
      <c r="AD272" s="23"/>
      <c r="AE272" s="23"/>
      <c r="AF272" s="23"/>
      <c r="AG272" s="23"/>
      <c r="AH272" s="25" t="s">
        <v>77</v>
      </c>
      <c r="AI272" s="20">
        <v>1972</v>
      </c>
      <c r="AJ272" s="25" t="s">
        <v>158</v>
      </c>
      <c r="AK272" s="25"/>
      <c r="AL272" s="20"/>
      <c r="AM272" s="24"/>
      <c r="AN272" s="20">
        <v>3</v>
      </c>
      <c r="AO272" s="25" t="s">
        <v>159</v>
      </c>
      <c r="AP272" s="25"/>
      <c r="AQ272" s="19" t="s">
        <v>83</v>
      </c>
      <c r="AR272" s="20"/>
      <c r="AS272" s="20" t="s">
        <v>85</v>
      </c>
      <c r="AT272" s="20" t="s">
        <v>111</v>
      </c>
      <c r="AU272" s="20" t="s">
        <v>506</v>
      </c>
      <c r="AV272" s="20" t="s">
        <v>4323</v>
      </c>
      <c r="AW272" s="20" t="s">
        <v>4324</v>
      </c>
      <c r="AX272" s="20" t="s">
        <v>3728</v>
      </c>
      <c r="AY272" s="19">
        <v>43900</v>
      </c>
      <c r="AZ272" s="20">
        <v>268</v>
      </c>
      <c r="BA272" s="20"/>
      <c r="BB272" s="20"/>
      <c r="BC272" s="20"/>
      <c r="BD272" s="20"/>
      <c r="BE272" s="20"/>
      <c r="BF272" s="20"/>
      <c r="BG272" s="20"/>
      <c r="BH272" s="4"/>
      <c r="BI272" s="4"/>
    </row>
    <row r="273" spans="1:61" ht="47.25" customHeight="1">
      <c r="A273" s="2"/>
      <c r="B273" s="17">
        <v>268</v>
      </c>
      <c r="C273" s="30" t="s">
        <v>4325</v>
      </c>
      <c r="D273" s="20" t="s">
        <v>4326</v>
      </c>
      <c r="E273" s="19" t="s">
        <v>63</v>
      </c>
      <c r="F273" s="20" t="s">
        <v>64</v>
      </c>
      <c r="G273" s="25" t="s">
        <v>64</v>
      </c>
      <c r="H273" s="20" t="s">
        <v>1134</v>
      </c>
      <c r="I273" s="20"/>
      <c r="J273" s="20" t="s">
        <v>4327</v>
      </c>
      <c r="K273" s="20" t="s">
        <v>63</v>
      </c>
      <c r="L273" s="20" t="s">
        <v>64</v>
      </c>
      <c r="M273" s="20" t="s">
        <v>64</v>
      </c>
      <c r="N273" s="20"/>
      <c r="O273" s="20" t="s">
        <v>189</v>
      </c>
      <c r="P273" s="20"/>
      <c r="Q273" s="20" t="s">
        <v>70</v>
      </c>
      <c r="R273" s="20" t="s">
        <v>4328</v>
      </c>
      <c r="S273" s="20" t="s">
        <v>4329</v>
      </c>
      <c r="T273" s="20"/>
      <c r="U273" s="25" t="s">
        <v>3735</v>
      </c>
      <c r="V273" s="21" t="s">
        <v>4330</v>
      </c>
      <c r="W273" s="20">
        <v>993045760</v>
      </c>
      <c r="X273" s="20" t="s">
        <v>4331</v>
      </c>
      <c r="Y273" s="22" t="s">
        <v>4332</v>
      </c>
      <c r="Z273" s="20">
        <v>993045760</v>
      </c>
      <c r="AA273" s="20">
        <v>910817913</v>
      </c>
      <c r="AB273" s="23" t="s">
        <v>4333</v>
      </c>
      <c r="AC273" s="23" t="s">
        <v>4334</v>
      </c>
      <c r="AD273" s="23"/>
      <c r="AE273" s="23"/>
      <c r="AF273" s="23"/>
      <c r="AG273" s="23"/>
      <c r="AH273" s="25" t="s">
        <v>77</v>
      </c>
      <c r="AI273" s="20">
        <v>2012</v>
      </c>
      <c r="AJ273" s="20" t="s">
        <v>78</v>
      </c>
      <c r="AK273" s="20" t="s">
        <v>79</v>
      </c>
      <c r="AL273" s="20">
        <v>13012198</v>
      </c>
      <c r="AM273" s="24">
        <v>20552762852</v>
      </c>
      <c r="AN273" s="20">
        <v>3</v>
      </c>
      <c r="AO273" s="25" t="s">
        <v>80</v>
      </c>
      <c r="AP273" s="25" t="s">
        <v>134</v>
      </c>
      <c r="AQ273" s="20" t="s">
        <v>901</v>
      </c>
      <c r="AR273" s="20" t="s">
        <v>279</v>
      </c>
      <c r="AS273" s="20" t="s">
        <v>297</v>
      </c>
      <c r="AT273" s="20" t="s">
        <v>135</v>
      </c>
      <c r="AU273" s="20" t="s">
        <v>506</v>
      </c>
      <c r="AV273" s="20" t="s">
        <v>4335</v>
      </c>
      <c r="AW273" s="20" t="s">
        <v>4336</v>
      </c>
      <c r="AX273" s="20" t="s">
        <v>3728</v>
      </c>
      <c r="AY273" s="19">
        <v>43900</v>
      </c>
      <c r="AZ273" s="20">
        <v>269</v>
      </c>
      <c r="BA273" s="20"/>
      <c r="BB273" s="20"/>
      <c r="BC273" s="20"/>
      <c r="BD273" s="20"/>
      <c r="BE273" s="20"/>
      <c r="BF273" s="20"/>
      <c r="BG273" s="20"/>
      <c r="BH273" s="4"/>
      <c r="BI273" s="4"/>
    </row>
    <row r="274" spans="1:61" ht="47.25" customHeight="1">
      <c r="A274" s="2"/>
      <c r="B274" s="20">
        <v>269</v>
      </c>
      <c r="C274" s="30" t="s">
        <v>4337</v>
      </c>
      <c r="D274" s="20" t="s">
        <v>4338</v>
      </c>
      <c r="E274" s="19" t="s">
        <v>63</v>
      </c>
      <c r="F274" s="20" t="s">
        <v>64</v>
      </c>
      <c r="G274" s="25" t="s">
        <v>64</v>
      </c>
      <c r="H274" s="25" t="s">
        <v>669</v>
      </c>
      <c r="I274" s="20"/>
      <c r="J274" s="20" t="s">
        <v>4339</v>
      </c>
      <c r="K274" s="20" t="s">
        <v>63</v>
      </c>
      <c r="L274" s="20" t="s">
        <v>64</v>
      </c>
      <c r="M274" s="20" t="s">
        <v>64</v>
      </c>
      <c r="N274" s="25" t="s">
        <v>669</v>
      </c>
      <c r="O274" s="20" t="s">
        <v>189</v>
      </c>
      <c r="P274" s="25" t="s">
        <v>4339</v>
      </c>
      <c r="Q274" s="20" t="s">
        <v>70</v>
      </c>
      <c r="R274" s="20" t="s">
        <v>4340</v>
      </c>
      <c r="S274" s="20" t="s">
        <v>4341</v>
      </c>
      <c r="T274" s="20" t="s">
        <v>2545</v>
      </c>
      <c r="U274" s="20" t="s">
        <v>74</v>
      </c>
      <c r="V274" s="21">
        <v>41021898</v>
      </c>
      <c r="W274" s="21" t="s">
        <v>4342</v>
      </c>
      <c r="X274" s="24" t="s">
        <v>4343</v>
      </c>
      <c r="Y274" s="40" t="s">
        <v>4344</v>
      </c>
      <c r="Z274" s="20" t="s">
        <v>4345</v>
      </c>
      <c r="AA274" s="20"/>
      <c r="AB274" s="23" t="s">
        <v>4346</v>
      </c>
      <c r="AC274" s="23" t="s">
        <v>4347</v>
      </c>
      <c r="AD274" s="23" t="s">
        <v>4348</v>
      </c>
      <c r="AE274" s="23"/>
      <c r="AF274" s="23" t="s">
        <v>4349</v>
      </c>
      <c r="AG274" s="23"/>
      <c r="AH274" s="20" t="s">
        <v>77</v>
      </c>
      <c r="AI274" s="25">
        <v>2007</v>
      </c>
      <c r="AJ274" s="20" t="s">
        <v>78</v>
      </c>
      <c r="AK274" s="20" t="s">
        <v>79</v>
      </c>
      <c r="AL274" s="20">
        <v>12120819</v>
      </c>
      <c r="AM274" s="24">
        <v>20524665639</v>
      </c>
      <c r="AN274" s="25">
        <v>5</v>
      </c>
      <c r="AO274" s="25" t="s">
        <v>80</v>
      </c>
      <c r="AP274" s="25" t="s">
        <v>134</v>
      </c>
      <c r="AQ274" s="19" t="s">
        <v>108</v>
      </c>
      <c r="AR274" s="20" t="s">
        <v>83</v>
      </c>
      <c r="AS274" s="20" t="s">
        <v>85</v>
      </c>
      <c r="AT274" s="20" t="s">
        <v>110</v>
      </c>
      <c r="AU274" s="20" t="s">
        <v>135</v>
      </c>
      <c r="AV274" s="20" t="s">
        <v>4350</v>
      </c>
      <c r="AW274" s="25" t="s">
        <v>4351</v>
      </c>
      <c r="AX274" s="25" t="s">
        <v>4352</v>
      </c>
      <c r="AY274" s="19">
        <v>44000</v>
      </c>
      <c r="AZ274" s="20">
        <v>270</v>
      </c>
      <c r="BA274" s="20"/>
      <c r="BB274" s="20"/>
      <c r="BC274" s="20"/>
      <c r="BD274" s="20"/>
      <c r="BE274" s="19"/>
      <c r="BF274" s="20"/>
      <c r="BG274" s="20"/>
      <c r="BH274" s="4"/>
      <c r="BI274" s="4"/>
    </row>
    <row r="275" spans="1:61" ht="47.25" customHeight="1">
      <c r="A275" s="2"/>
      <c r="B275" s="17">
        <v>270</v>
      </c>
      <c r="C275" s="30" t="s">
        <v>4353</v>
      </c>
      <c r="D275" s="20" t="s">
        <v>4354</v>
      </c>
      <c r="E275" s="19" t="s">
        <v>63</v>
      </c>
      <c r="F275" s="20" t="s">
        <v>64</v>
      </c>
      <c r="G275" s="25" t="s">
        <v>64</v>
      </c>
      <c r="H275" s="25" t="s">
        <v>3776</v>
      </c>
      <c r="I275" s="20"/>
      <c r="J275" s="20" t="s">
        <v>4355</v>
      </c>
      <c r="K275" s="20" t="s">
        <v>63</v>
      </c>
      <c r="L275" s="20" t="s">
        <v>64</v>
      </c>
      <c r="M275" s="20" t="s">
        <v>64</v>
      </c>
      <c r="N275" s="25" t="s">
        <v>3747</v>
      </c>
      <c r="O275" s="20" t="s">
        <v>272</v>
      </c>
      <c r="P275" s="25" t="s">
        <v>4356</v>
      </c>
      <c r="Q275" s="20" t="s">
        <v>273</v>
      </c>
      <c r="R275" s="20" t="s">
        <v>4357</v>
      </c>
      <c r="S275" s="20" t="s">
        <v>4358</v>
      </c>
      <c r="T275" s="20" t="s">
        <v>445</v>
      </c>
      <c r="U275" s="20" t="s">
        <v>74</v>
      </c>
      <c r="V275" s="21">
        <v>42136663</v>
      </c>
      <c r="W275" s="21">
        <v>971861118</v>
      </c>
      <c r="X275" s="24" t="s">
        <v>4359</v>
      </c>
      <c r="Y275" s="22" t="s">
        <v>4360</v>
      </c>
      <c r="Z275" s="20"/>
      <c r="AA275" s="20"/>
      <c r="AB275" s="23" t="s">
        <v>4361</v>
      </c>
      <c r="AC275" s="23" t="s">
        <v>4362</v>
      </c>
      <c r="AD275" s="23" t="s">
        <v>4363</v>
      </c>
      <c r="AE275" s="23" t="s">
        <v>4364</v>
      </c>
      <c r="AF275" s="23"/>
      <c r="AG275" s="23"/>
      <c r="AH275" s="20" t="s">
        <v>77</v>
      </c>
      <c r="AI275" s="25">
        <v>2005</v>
      </c>
      <c r="AJ275" s="20" t="s">
        <v>78</v>
      </c>
      <c r="AK275" s="20" t="s">
        <v>79</v>
      </c>
      <c r="AL275" s="20">
        <v>12695646</v>
      </c>
      <c r="AM275" s="24">
        <v>20544891619</v>
      </c>
      <c r="AN275" s="25">
        <v>6</v>
      </c>
      <c r="AO275" s="25" t="s">
        <v>80</v>
      </c>
      <c r="AP275" s="25" t="s">
        <v>134</v>
      </c>
      <c r="AQ275" s="19" t="s">
        <v>108</v>
      </c>
      <c r="AR275" s="19" t="s">
        <v>82</v>
      </c>
      <c r="AS275" s="20" t="s">
        <v>84</v>
      </c>
      <c r="AT275" s="20" t="s">
        <v>297</v>
      </c>
      <c r="AU275" s="20" t="s">
        <v>918</v>
      </c>
      <c r="AV275" s="20" t="s">
        <v>4365</v>
      </c>
      <c r="AW275" s="25" t="s">
        <v>4366</v>
      </c>
      <c r="AX275" s="25" t="s">
        <v>4352</v>
      </c>
      <c r="AY275" s="19">
        <v>44000</v>
      </c>
      <c r="AZ275" s="20">
        <v>271</v>
      </c>
      <c r="BA275" s="20"/>
      <c r="BB275" s="20"/>
      <c r="BC275" s="20"/>
      <c r="BD275" s="20"/>
      <c r="BE275" s="19"/>
      <c r="BF275" s="20"/>
      <c r="BG275" s="20"/>
      <c r="BH275" s="4"/>
      <c r="BI275" s="4"/>
    </row>
    <row r="276" spans="1:61" ht="47.25" customHeight="1">
      <c r="A276" s="2"/>
      <c r="B276" s="20">
        <v>271</v>
      </c>
      <c r="C276" s="30" t="s">
        <v>4367</v>
      </c>
      <c r="D276" s="20" t="s">
        <v>4368</v>
      </c>
      <c r="E276" s="19" t="s">
        <v>63</v>
      </c>
      <c r="F276" s="20" t="s">
        <v>64</v>
      </c>
      <c r="G276" s="25" t="s">
        <v>64</v>
      </c>
      <c r="H276" s="25" t="s">
        <v>704</v>
      </c>
      <c r="I276" s="20"/>
      <c r="J276" s="20" t="s">
        <v>4369</v>
      </c>
      <c r="K276" s="20" t="s">
        <v>63</v>
      </c>
      <c r="L276" s="20" t="s">
        <v>64</v>
      </c>
      <c r="M276" s="20" t="s">
        <v>64</v>
      </c>
      <c r="N276" s="25" t="s">
        <v>704</v>
      </c>
      <c r="O276" s="25" t="s">
        <v>236</v>
      </c>
      <c r="P276" s="25" t="s">
        <v>4370</v>
      </c>
      <c r="Q276" s="20" t="s">
        <v>172</v>
      </c>
      <c r="R276" s="20" t="s">
        <v>4371</v>
      </c>
      <c r="S276" s="20" t="s">
        <v>2449</v>
      </c>
      <c r="T276" s="20" t="s">
        <v>4372</v>
      </c>
      <c r="U276" s="20" t="s">
        <v>74</v>
      </c>
      <c r="V276" s="21">
        <v>46764462</v>
      </c>
      <c r="W276" s="21">
        <v>987814733</v>
      </c>
      <c r="X276" s="24" t="s">
        <v>4373</v>
      </c>
      <c r="Y276" s="40" t="s">
        <v>4374</v>
      </c>
      <c r="Z276" s="20" t="s">
        <v>4375</v>
      </c>
      <c r="AA276" s="20"/>
      <c r="AB276" s="23"/>
      <c r="AC276" s="23" t="s">
        <v>4376</v>
      </c>
      <c r="AD276" s="23"/>
      <c r="AE276" s="23" t="s">
        <v>4377</v>
      </c>
      <c r="AF276" s="23"/>
      <c r="AG276" s="23"/>
      <c r="AH276" s="20" t="s">
        <v>77</v>
      </c>
      <c r="AI276" s="25">
        <v>2014</v>
      </c>
      <c r="AJ276" s="20" t="s">
        <v>78</v>
      </c>
      <c r="AK276" s="20" t="s">
        <v>79</v>
      </c>
      <c r="AL276" s="20">
        <v>13788423</v>
      </c>
      <c r="AM276" s="24">
        <v>20601753228</v>
      </c>
      <c r="AN276" s="25">
        <v>3</v>
      </c>
      <c r="AO276" s="25" t="s">
        <v>80</v>
      </c>
      <c r="AP276" s="25" t="s">
        <v>134</v>
      </c>
      <c r="AQ276" s="19" t="s">
        <v>108</v>
      </c>
      <c r="AR276" s="20" t="s">
        <v>109</v>
      </c>
      <c r="AS276" s="20" t="s">
        <v>110</v>
      </c>
      <c r="AT276" s="20" t="s">
        <v>111</v>
      </c>
      <c r="AU276" s="20" t="s">
        <v>161</v>
      </c>
      <c r="AV276" s="20" t="s">
        <v>4378</v>
      </c>
      <c r="AW276" s="25" t="s">
        <v>4379</v>
      </c>
      <c r="AX276" s="25" t="s">
        <v>4352</v>
      </c>
      <c r="AY276" s="19">
        <v>44000</v>
      </c>
      <c r="AZ276" s="20">
        <v>272</v>
      </c>
      <c r="BA276" s="20"/>
      <c r="BB276" s="20"/>
      <c r="BC276" s="20"/>
      <c r="BD276" s="20"/>
      <c r="BE276" s="19"/>
      <c r="BF276" s="20"/>
      <c r="BG276" s="20"/>
      <c r="BH276" s="4"/>
      <c r="BI276" s="4"/>
    </row>
    <row r="277" spans="1:61" ht="47.25" customHeight="1">
      <c r="A277" s="2"/>
      <c r="B277" s="17">
        <v>272</v>
      </c>
      <c r="C277" s="30" t="s">
        <v>4380</v>
      </c>
      <c r="D277" s="20" t="s">
        <v>4381</v>
      </c>
      <c r="E277" s="20" t="s">
        <v>209</v>
      </c>
      <c r="F277" s="20" t="s">
        <v>4382</v>
      </c>
      <c r="G277" s="25" t="s">
        <v>4383</v>
      </c>
      <c r="H277" s="25" t="s">
        <v>4384</v>
      </c>
      <c r="I277" s="20"/>
      <c r="J277" s="20" t="s">
        <v>4385</v>
      </c>
      <c r="K277" s="20" t="s">
        <v>209</v>
      </c>
      <c r="L277" s="19" t="s">
        <v>635</v>
      </c>
      <c r="M277" s="20" t="s">
        <v>4383</v>
      </c>
      <c r="N277" s="25" t="s">
        <v>4384</v>
      </c>
      <c r="O277" s="25"/>
      <c r="P277" s="25" t="s">
        <v>4385</v>
      </c>
      <c r="Q277" s="20" t="s">
        <v>215</v>
      </c>
      <c r="R277" s="20" t="s">
        <v>4386</v>
      </c>
      <c r="S277" s="20" t="s">
        <v>4387</v>
      </c>
      <c r="T277" s="20" t="s">
        <v>4388</v>
      </c>
      <c r="U277" s="20" t="s">
        <v>3735</v>
      </c>
      <c r="V277" s="21" t="s">
        <v>4389</v>
      </c>
      <c r="W277" s="21" t="s">
        <v>4390</v>
      </c>
      <c r="X277" s="24"/>
      <c r="Y277" s="40" t="s">
        <v>4391</v>
      </c>
      <c r="Z277" s="20" t="s">
        <v>4392</v>
      </c>
      <c r="AA277" s="20"/>
      <c r="AB277" s="23" t="s">
        <v>4393</v>
      </c>
      <c r="AC277" s="23" t="s">
        <v>4394</v>
      </c>
      <c r="AD277" s="23"/>
      <c r="AE277" s="23" t="s">
        <v>4395</v>
      </c>
      <c r="AF277" s="23"/>
      <c r="AG277" s="23"/>
      <c r="AH277" s="20" t="s">
        <v>77</v>
      </c>
      <c r="AI277" s="25">
        <v>2010</v>
      </c>
      <c r="AJ277" s="20" t="s">
        <v>158</v>
      </c>
      <c r="AK277" s="20"/>
      <c r="AL277" s="20"/>
      <c r="AM277" s="24"/>
      <c r="AN277" s="25">
        <v>2</v>
      </c>
      <c r="AO277" s="25" t="s">
        <v>159</v>
      </c>
      <c r="AP277" s="44" t="s">
        <v>1782</v>
      </c>
      <c r="AQ277" s="19" t="s">
        <v>83</v>
      </c>
      <c r="AR277" s="20"/>
      <c r="AS277" s="20" t="s">
        <v>298</v>
      </c>
      <c r="AT277" s="20" t="s">
        <v>161</v>
      </c>
      <c r="AU277" s="25" t="s">
        <v>4396</v>
      </c>
      <c r="AV277" s="20" t="s">
        <v>4397</v>
      </c>
      <c r="AW277" s="25" t="s">
        <v>4398</v>
      </c>
      <c r="AX277" s="25" t="s">
        <v>4352</v>
      </c>
      <c r="AY277" s="19">
        <v>44000</v>
      </c>
      <c r="AZ277" s="20">
        <v>273</v>
      </c>
      <c r="BA277" s="20"/>
      <c r="BB277" s="20"/>
      <c r="BC277" s="20"/>
      <c r="BD277" s="20"/>
      <c r="BE277" s="19"/>
      <c r="BF277" s="20"/>
      <c r="BG277" s="20"/>
      <c r="BH277" s="4"/>
      <c r="BI277" s="4"/>
    </row>
    <row r="278" spans="1:61" ht="47.25" customHeight="1">
      <c r="A278" s="2"/>
      <c r="B278" s="20">
        <v>273</v>
      </c>
      <c r="C278" s="30" t="s">
        <v>4399</v>
      </c>
      <c r="D278" s="20" t="s">
        <v>4400</v>
      </c>
      <c r="E278" s="20" t="s">
        <v>209</v>
      </c>
      <c r="F278" s="20" t="s">
        <v>4382</v>
      </c>
      <c r="G278" s="25" t="s">
        <v>636</v>
      </c>
      <c r="H278" s="25" t="s">
        <v>636</v>
      </c>
      <c r="I278" s="20"/>
      <c r="J278" s="20" t="s">
        <v>4401</v>
      </c>
      <c r="K278" s="20" t="s">
        <v>209</v>
      </c>
      <c r="L278" s="19" t="s">
        <v>635</v>
      </c>
      <c r="M278" s="20" t="s">
        <v>636</v>
      </c>
      <c r="N278" s="25" t="s">
        <v>636</v>
      </c>
      <c r="O278" s="25"/>
      <c r="P278" s="25" t="s">
        <v>636</v>
      </c>
      <c r="Q278" s="20" t="s">
        <v>215</v>
      </c>
      <c r="R278" s="20" t="s">
        <v>4402</v>
      </c>
      <c r="S278" s="20" t="s">
        <v>4403</v>
      </c>
      <c r="T278" s="20" t="s">
        <v>4404</v>
      </c>
      <c r="U278" s="20" t="s">
        <v>74</v>
      </c>
      <c r="V278" s="21">
        <v>42408273</v>
      </c>
      <c r="W278" s="21" t="s">
        <v>4405</v>
      </c>
      <c r="X278" s="24" t="s">
        <v>4406</v>
      </c>
      <c r="Y278" s="40" t="s">
        <v>4407</v>
      </c>
      <c r="Z278" s="20"/>
      <c r="AA278" s="20"/>
      <c r="AB278" s="23"/>
      <c r="AC278" s="23" t="s">
        <v>4408</v>
      </c>
      <c r="AD278" s="23"/>
      <c r="AE278" s="23"/>
      <c r="AF278" s="23"/>
      <c r="AG278" s="23"/>
      <c r="AH278" s="20" t="s">
        <v>77</v>
      </c>
      <c r="AI278" s="25">
        <v>2005</v>
      </c>
      <c r="AJ278" s="20" t="s">
        <v>158</v>
      </c>
      <c r="AK278" s="20"/>
      <c r="AL278" s="20"/>
      <c r="AM278" s="24"/>
      <c r="AN278" s="25">
        <v>3</v>
      </c>
      <c r="AO278" s="25" t="s">
        <v>159</v>
      </c>
      <c r="AP278" s="25"/>
      <c r="AQ278" s="19" t="s">
        <v>108</v>
      </c>
      <c r="AR278" s="20" t="s">
        <v>83</v>
      </c>
      <c r="AS278" s="20" t="s">
        <v>84</v>
      </c>
      <c r="AT278" s="20" t="s">
        <v>85</v>
      </c>
      <c r="AU278" s="25" t="s">
        <v>852</v>
      </c>
      <c r="AV278" s="20" t="s">
        <v>4409</v>
      </c>
      <c r="AW278" s="25" t="s">
        <v>3821</v>
      </c>
      <c r="AX278" s="25" t="s">
        <v>4352</v>
      </c>
      <c r="AY278" s="19">
        <v>44000</v>
      </c>
      <c r="AZ278" s="20">
        <v>274</v>
      </c>
      <c r="BA278" s="20"/>
      <c r="BB278" s="20"/>
      <c r="BC278" s="20"/>
      <c r="BD278" s="20"/>
      <c r="BE278" s="19"/>
      <c r="BF278" s="20"/>
      <c r="BG278" s="20"/>
      <c r="BH278" s="4"/>
      <c r="BI278" s="4"/>
    </row>
    <row r="279" spans="1:61" ht="47.25" customHeight="1">
      <c r="A279" s="2"/>
      <c r="B279" s="17">
        <v>274</v>
      </c>
      <c r="C279" s="30" t="s">
        <v>4410</v>
      </c>
      <c r="D279" s="20" t="s">
        <v>4411</v>
      </c>
      <c r="E279" s="20" t="s">
        <v>286</v>
      </c>
      <c r="F279" s="20" t="s">
        <v>4412</v>
      </c>
      <c r="G279" s="25" t="s">
        <v>1895</v>
      </c>
      <c r="H279" s="25" t="s">
        <v>4413</v>
      </c>
      <c r="I279" s="20"/>
      <c r="J279" s="20" t="s">
        <v>4414</v>
      </c>
      <c r="K279" s="20" t="s">
        <v>286</v>
      </c>
      <c r="L279" s="20" t="s">
        <v>287</v>
      </c>
      <c r="M279" s="20" t="s">
        <v>1895</v>
      </c>
      <c r="N279" s="25" t="s">
        <v>4413</v>
      </c>
      <c r="O279" s="25"/>
      <c r="P279" s="25" t="s">
        <v>4415</v>
      </c>
      <c r="Q279" s="20" t="s">
        <v>273</v>
      </c>
      <c r="R279" s="20" t="s">
        <v>4416</v>
      </c>
      <c r="S279" s="20" t="s">
        <v>3623</v>
      </c>
      <c r="T279" s="20" t="s">
        <v>4417</v>
      </c>
      <c r="U279" s="20" t="s">
        <v>74</v>
      </c>
      <c r="V279" s="21">
        <v>19331368</v>
      </c>
      <c r="W279" s="21">
        <v>975362257</v>
      </c>
      <c r="X279" s="24" t="s">
        <v>4418</v>
      </c>
      <c r="Y279" s="40" t="s">
        <v>4418</v>
      </c>
      <c r="Z279" s="20" t="s">
        <v>4419</v>
      </c>
      <c r="AA279" s="20"/>
      <c r="AB279" s="23"/>
      <c r="AC279" s="23" t="s">
        <v>4420</v>
      </c>
      <c r="AD279" s="23"/>
      <c r="AE279" s="23"/>
      <c r="AF279" s="23"/>
      <c r="AG279" s="23"/>
      <c r="AH279" s="20" t="s">
        <v>77</v>
      </c>
      <c r="AI279" s="25">
        <v>2008</v>
      </c>
      <c r="AJ279" s="20" t="s">
        <v>158</v>
      </c>
      <c r="AK279" s="20"/>
      <c r="AL279" s="20"/>
      <c r="AM279" s="24"/>
      <c r="AN279" s="25">
        <v>6</v>
      </c>
      <c r="AO279" s="25" t="s">
        <v>159</v>
      </c>
      <c r="AP279" s="25"/>
      <c r="AQ279" s="20" t="s">
        <v>82</v>
      </c>
      <c r="AR279" s="20" t="s">
        <v>179</v>
      </c>
      <c r="AS279" s="20" t="s">
        <v>110</v>
      </c>
      <c r="AT279" s="20" t="s">
        <v>111</v>
      </c>
      <c r="AU279" s="20" t="s">
        <v>918</v>
      </c>
      <c r="AV279" s="20" t="s">
        <v>4421</v>
      </c>
      <c r="AW279" s="25" t="s">
        <v>4422</v>
      </c>
      <c r="AX279" s="25" t="s">
        <v>4352</v>
      </c>
      <c r="AY279" s="19">
        <v>44000</v>
      </c>
      <c r="AZ279" s="20">
        <v>275</v>
      </c>
      <c r="BA279" s="20"/>
      <c r="BB279" s="20"/>
      <c r="BC279" s="20"/>
      <c r="BD279" s="20"/>
      <c r="BE279" s="19"/>
      <c r="BF279" s="20"/>
      <c r="BG279" s="20"/>
      <c r="BH279" s="4"/>
      <c r="BI279" s="4"/>
    </row>
    <row r="280" spans="1:61" ht="47.25" customHeight="1">
      <c r="A280" s="2"/>
      <c r="B280" s="20">
        <v>275</v>
      </c>
      <c r="C280" s="30" t="s">
        <v>4423</v>
      </c>
      <c r="D280" s="20" t="s">
        <v>4424</v>
      </c>
      <c r="E280" s="20" t="s">
        <v>286</v>
      </c>
      <c r="F280" s="20" t="s">
        <v>287</v>
      </c>
      <c r="G280" s="25" t="s">
        <v>4425</v>
      </c>
      <c r="H280" s="25" t="s">
        <v>4425</v>
      </c>
      <c r="I280" s="20"/>
      <c r="J280" s="20" t="s">
        <v>4426</v>
      </c>
      <c r="K280" s="20" t="s">
        <v>286</v>
      </c>
      <c r="L280" s="20" t="s">
        <v>287</v>
      </c>
      <c r="M280" s="20" t="s">
        <v>4425</v>
      </c>
      <c r="N280" s="25" t="s">
        <v>4425</v>
      </c>
      <c r="O280" s="25"/>
      <c r="P280" s="20" t="s">
        <v>4426</v>
      </c>
      <c r="Q280" s="20" t="s">
        <v>273</v>
      </c>
      <c r="R280" s="20" t="s">
        <v>4427</v>
      </c>
      <c r="S280" s="20" t="s">
        <v>1218</v>
      </c>
      <c r="T280" s="20" t="s">
        <v>1520</v>
      </c>
      <c r="U280" s="20" t="s">
        <v>74</v>
      </c>
      <c r="V280" s="21">
        <v>44171210</v>
      </c>
      <c r="W280" s="21">
        <v>925412044</v>
      </c>
      <c r="X280" s="24" t="s">
        <v>4428</v>
      </c>
      <c r="Y280" s="40" t="s">
        <v>4428</v>
      </c>
      <c r="Z280" s="20">
        <v>925412044</v>
      </c>
      <c r="AA280" s="20" t="s">
        <v>866</v>
      </c>
      <c r="AB280" s="23"/>
      <c r="AC280" s="23" t="s">
        <v>4429</v>
      </c>
      <c r="AD280" s="23"/>
      <c r="AE280" s="23"/>
      <c r="AF280" s="23"/>
      <c r="AG280" s="23"/>
      <c r="AH280" s="20" t="s">
        <v>77</v>
      </c>
      <c r="AI280" s="25">
        <v>2006</v>
      </c>
      <c r="AJ280" s="20" t="s">
        <v>158</v>
      </c>
      <c r="AK280" s="20"/>
      <c r="AL280" s="20" t="s">
        <v>866</v>
      </c>
      <c r="AM280" s="24" t="s">
        <v>866</v>
      </c>
      <c r="AN280" s="25">
        <v>6</v>
      </c>
      <c r="AO280" s="25" t="s">
        <v>159</v>
      </c>
      <c r="AP280" s="25"/>
      <c r="AQ280" s="20" t="s">
        <v>279</v>
      </c>
      <c r="AR280" s="20" t="s">
        <v>83</v>
      </c>
      <c r="AS280" s="20" t="s">
        <v>111</v>
      </c>
      <c r="AT280" s="20" t="s">
        <v>161</v>
      </c>
      <c r="AU280" s="20" t="s">
        <v>3524</v>
      </c>
      <c r="AV280" s="20" t="s">
        <v>4430</v>
      </c>
      <c r="AW280" s="25" t="s">
        <v>4431</v>
      </c>
      <c r="AX280" s="25" t="s">
        <v>4352</v>
      </c>
      <c r="AY280" s="19">
        <v>44000</v>
      </c>
      <c r="AZ280" s="20">
        <v>276</v>
      </c>
      <c r="BA280" s="20"/>
      <c r="BB280" s="20"/>
      <c r="BC280" s="20"/>
      <c r="BD280" s="20"/>
      <c r="BE280" s="19"/>
      <c r="BF280" s="20"/>
      <c r="BG280" s="20"/>
      <c r="BH280" s="4"/>
      <c r="BI280" s="4"/>
    </row>
    <row r="281" spans="1:61" ht="47.25" customHeight="1">
      <c r="A281" s="2"/>
      <c r="B281" s="17">
        <v>276</v>
      </c>
      <c r="C281" s="30" t="s">
        <v>4432</v>
      </c>
      <c r="D281" s="20" t="s">
        <v>4433</v>
      </c>
      <c r="E281" s="20" t="s">
        <v>119</v>
      </c>
      <c r="F281" s="20" t="s">
        <v>4002</v>
      </c>
      <c r="G281" s="25" t="s">
        <v>4002</v>
      </c>
      <c r="H281" s="25" t="s">
        <v>4002</v>
      </c>
      <c r="I281" s="20"/>
      <c r="J281" s="20" t="s">
        <v>4434</v>
      </c>
      <c r="K281" s="20" t="s">
        <v>119</v>
      </c>
      <c r="L281" s="20" t="s">
        <v>4002</v>
      </c>
      <c r="M281" s="20" t="s">
        <v>4002</v>
      </c>
      <c r="N281" s="25" t="s">
        <v>4002</v>
      </c>
      <c r="O281" s="25"/>
      <c r="P281" s="25"/>
      <c r="Q281" s="20" t="s">
        <v>123</v>
      </c>
      <c r="R281" s="20" t="s">
        <v>4435</v>
      </c>
      <c r="S281" s="20" t="s">
        <v>126</v>
      </c>
      <c r="T281" s="20" t="s">
        <v>4436</v>
      </c>
      <c r="U281" s="20" t="s">
        <v>74</v>
      </c>
      <c r="V281" s="21">
        <v>46252174</v>
      </c>
      <c r="W281" s="21">
        <v>931902504</v>
      </c>
      <c r="X281" s="24" t="s">
        <v>4437</v>
      </c>
      <c r="Y281" s="40" t="s">
        <v>4438</v>
      </c>
      <c r="Z281" s="20">
        <v>931902504</v>
      </c>
      <c r="AA281" s="20" t="s">
        <v>4439</v>
      </c>
      <c r="AB281" s="23"/>
      <c r="AC281" s="23" t="s">
        <v>4440</v>
      </c>
      <c r="AD281" s="23"/>
      <c r="AE281" s="23"/>
      <c r="AF281" s="23" t="s">
        <v>4441</v>
      </c>
      <c r="AG281" s="23"/>
      <c r="AH281" s="20" t="s">
        <v>77</v>
      </c>
      <c r="AI281" s="25">
        <v>2006</v>
      </c>
      <c r="AJ281" s="20" t="s">
        <v>78</v>
      </c>
      <c r="AK281" s="20" t="s">
        <v>79</v>
      </c>
      <c r="AL281" s="20">
        <v>11175017</v>
      </c>
      <c r="AM281" s="24">
        <v>20603438621</v>
      </c>
      <c r="AN281" s="25">
        <v>7</v>
      </c>
      <c r="AO281" s="25" t="s">
        <v>80</v>
      </c>
      <c r="AP281" s="25" t="s">
        <v>81</v>
      </c>
      <c r="AQ281" s="19" t="s">
        <v>108</v>
      </c>
      <c r="AR281" s="20" t="s">
        <v>179</v>
      </c>
      <c r="AS281" s="20" t="s">
        <v>84</v>
      </c>
      <c r="AT281" s="20" t="s">
        <v>85</v>
      </c>
      <c r="AU281" s="20" t="s">
        <v>3524</v>
      </c>
      <c r="AV281" s="20" t="s">
        <v>4442</v>
      </c>
      <c r="AW281" s="25" t="s">
        <v>4443</v>
      </c>
      <c r="AX281" s="25" t="s">
        <v>4352</v>
      </c>
      <c r="AY281" s="19">
        <v>44000</v>
      </c>
      <c r="AZ281" s="20">
        <v>277</v>
      </c>
      <c r="BA281" s="20"/>
      <c r="BB281" s="20"/>
      <c r="BC281" s="20"/>
      <c r="BD281" s="20"/>
      <c r="BE281" s="19"/>
      <c r="BF281" s="20"/>
      <c r="BG281" s="20"/>
      <c r="BH281" s="4"/>
      <c r="BI281" s="4"/>
    </row>
    <row r="282" spans="1:61" ht="47.25" customHeight="1">
      <c r="A282" s="2"/>
      <c r="B282" s="20">
        <v>277</v>
      </c>
      <c r="C282" s="30" t="s">
        <v>4444</v>
      </c>
      <c r="D282" s="20" t="s">
        <v>4445</v>
      </c>
      <c r="E282" s="20" t="s">
        <v>209</v>
      </c>
      <c r="F282" s="20" t="s">
        <v>1302</v>
      </c>
      <c r="G282" s="25" t="s">
        <v>1303</v>
      </c>
      <c r="H282" s="25" t="s">
        <v>1302</v>
      </c>
      <c r="I282" s="20"/>
      <c r="J282" s="20" t="s">
        <v>4446</v>
      </c>
      <c r="K282" s="20" t="s">
        <v>209</v>
      </c>
      <c r="L282" s="20" t="s">
        <v>1302</v>
      </c>
      <c r="M282" s="20" t="s">
        <v>1303</v>
      </c>
      <c r="N282" s="25" t="s">
        <v>1302</v>
      </c>
      <c r="O282" s="25"/>
      <c r="P282" s="25" t="s">
        <v>4447</v>
      </c>
      <c r="Q282" s="20" t="s">
        <v>215</v>
      </c>
      <c r="R282" s="20" t="s">
        <v>4448</v>
      </c>
      <c r="S282" s="20" t="s">
        <v>2403</v>
      </c>
      <c r="T282" s="20" t="s">
        <v>4449</v>
      </c>
      <c r="U282" s="20" t="s">
        <v>74</v>
      </c>
      <c r="V282" s="21">
        <v>28226712</v>
      </c>
      <c r="W282" s="21" t="s">
        <v>4450</v>
      </c>
      <c r="X282" s="24" t="s">
        <v>4451</v>
      </c>
      <c r="Y282" s="40" t="s">
        <v>4451</v>
      </c>
      <c r="Z282" s="20" t="s">
        <v>4452</v>
      </c>
      <c r="AA282" s="20"/>
      <c r="AB282" s="23"/>
      <c r="AC282" s="23"/>
      <c r="AD282" s="23"/>
      <c r="AE282" s="23"/>
      <c r="AF282" s="23"/>
      <c r="AG282" s="23"/>
      <c r="AH282" s="20" t="s">
        <v>77</v>
      </c>
      <c r="AI282" s="25">
        <v>1987</v>
      </c>
      <c r="AJ282" s="25" t="s">
        <v>158</v>
      </c>
      <c r="AK282" s="25"/>
      <c r="AL282" s="20" t="s">
        <v>866</v>
      </c>
      <c r="AM282" s="24" t="s">
        <v>866</v>
      </c>
      <c r="AN282" s="25">
        <v>15</v>
      </c>
      <c r="AO282" s="25" t="s">
        <v>159</v>
      </c>
      <c r="AP282" s="25"/>
      <c r="AQ282" s="20" t="s">
        <v>279</v>
      </c>
      <c r="AR282" s="20" t="s">
        <v>179</v>
      </c>
      <c r="AS282" s="20" t="s">
        <v>85</v>
      </c>
      <c r="AT282" s="20" t="s">
        <v>110</v>
      </c>
      <c r="AU282" s="25" t="s">
        <v>4453</v>
      </c>
      <c r="AV282" s="20" t="s">
        <v>4454</v>
      </c>
      <c r="AW282" s="25" t="s">
        <v>4455</v>
      </c>
      <c r="AX282" s="25" t="s">
        <v>4352</v>
      </c>
      <c r="AY282" s="19">
        <v>44000</v>
      </c>
      <c r="AZ282" s="20">
        <v>278</v>
      </c>
      <c r="BA282" s="20"/>
      <c r="BB282" s="20"/>
      <c r="BC282" s="20"/>
      <c r="BD282" s="20"/>
      <c r="BE282" s="19"/>
      <c r="BF282" s="20"/>
      <c r="BG282" s="20"/>
      <c r="BH282" s="4"/>
      <c r="BI282" s="4"/>
    </row>
    <row r="283" spans="1:61" ht="47.25" customHeight="1">
      <c r="A283" s="2"/>
      <c r="B283" s="17">
        <v>278</v>
      </c>
      <c r="C283" s="30" t="s">
        <v>4456</v>
      </c>
      <c r="D283" s="20" t="s">
        <v>4457</v>
      </c>
      <c r="E283" s="20" t="s">
        <v>209</v>
      </c>
      <c r="F283" s="20" t="s">
        <v>1302</v>
      </c>
      <c r="G283" s="25" t="s">
        <v>1303</v>
      </c>
      <c r="H283" s="25" t="s">
        <v>1302</v>
      </c>
      <c r="I283" s="20"/>
      <c r="J283" s="20" t="s">
        <v>4458</v>
      </c>
      <c r="K283" s="20" t="s">
        <v>209</v>
      </c>
      <c r="L283" s="20" t="s">
        <v>1302</v>
      </c>
      <c r="M283" s="20" t="s">
        <v>1303</v>
      </c>
      <c r="N283" s="25" t="s">
        <v>3923</v>
      </c>
      <c r="O283" s="25"/>
      <c r="P283" s="25" t="s">
        <v>4459</v>
      </c>
      <c r="Q283" s="20" t="s">
        <v>215</v>
      </c>
      <c r="R283" s="20" t="s">
        <v>339</v>
      </c>
      <c r="S283" s="20" t="s">
        <v>4103</v>
      </c>
      <c r="T283" s="20" t="s">
        <v>4460</v>
      </c>
      <c r="U283" s="20" t="s">
        <v>74</v>
      </c>
      <c r="V283" s="21">
        <v>28309007</v>
      </c>
      <c r="W283" s="21" t="s">
        <v>4461</v>
      </c>
      <c r="X283" s="24" t="s">
        <v>4462</v>
      </c>
      <c r="Y283" s="40" t="s">
        <v>4463</v>
      </c>
      <c r="Z283" s="20" t="s">
        <v>4464</v>
      </c>
      <c r="AA283" s="20"/>
      <c r="AB283" s="23"/>
      <c r="AC283" s="23" t="s">
        <v>4465</v>
      </c>
      <c r="AD283" s="23"/>
      <c r="AE283" s="23"/>
      <c r="AF283" s="23"/>
      <c r="AG283" s="23" t="s">
        <v>4466</v>
      </c>
      <c r="AH283" s="20" t="s">
        <v>77</v>
      </c>
      <c r="AI283" s="25">
        <v>2003</v>
      </c>
      <c r="AJ283" s="20" t="s">
        <v>78</v>
      </c>
      <c r="AK283" s="20" t="s">
        <v>79</v>
      </c>
      <c r="AL283" s="20">
        <v>11003795</v>
      </c>
      <c r="AM283" s="24">
        <v>20494661960</v>
      </c>
      <c r="AN283" s="25">
        <v>3</v>
      </c>
      <c r="AO283" s="25" t="s">
        <v>80</v>
      </c>
      <c r="AP283" s="25" t="s">
        <v>134</v>
      </c>
      <c r="AQ283" s="19" t="s">
        <v>108</v>
      </c>
      <c r="AR283" s="20" t="s">
        <v>279</v>
      </c>
      <c r="AS283" s="20" t="s">
        <v>135</v>
      </c>
      <c r="AT283" s="20" t="s">
        <v>161</v>
      </c>
      <c r="AU283" s="20" t="s">
        <v>506</v>
      </c>
      <c r="AV283" s="20" t="s">
        <v>4467</v>
      </c>
      <c r="AW283" s="25" t="s">
        <v>4468</v>
      </c>
      <c r="AX283" s="25" t="s">
        <v>4352</v>
      </c>
      <c r="AY283" s="19">
        <v>44000</v>
      </c>
      <c r="AZ283" s="20">
        <v>279</v>
      </c>
      <c r="BA283" s="20"/>
      <c r="BB283" s="20"/>
      <c r="BC283" s="20"/>
      <c r="BD283" s="20"/>
      <c r="BE283" s="19"/>
      <c r="BF283" s="20"/>
      <c r="BG283" s="20"/>
      <c r="BH283" s="4"/>
      <c r="BI283" s="4"/>
    </row>
    <row r="284" spans="1:61" ht="47.25" customHeight="1">
      <c r="A284" s="2"/>
      <c r="B284" s="20">
        <v>279</v>
      </c>
      <c r="C284" s="30" t="s">
        <v>4469</v>
      </c>
      <c r="D284" s="20" t="s">
        <v>4470</v>
      </c>
      <c r="E284" s="19" t="s">
        <v>63</v>
      </c>
      <c r="F284" s="20" t="s">
        <v>64</v>
      </c>
      <c r="G284" s="25" t="s">
        <v>64</v>
      </c>
      <c r="H284" s="25" t="s">
        <v>305</v>
      </c>
      <c r="I284" s="20"/>
      <c r="J284" s="20" t="s">
        <v>4471</v>
      </c>
      <c r="K284" s="20" t="s">
        <v>63</v>
      </c>
      <c r="L284" s="20" t="s">
        <v>64</v>
      </c>
      <c r="M284" s="20" t="s">
        <v>64</v>
      </c>
      <c r="N284" s="25" t="s">
        <v>305</v>
      </c>
      <c r="O284" s="25" t="s">
        <v>272</v>
      </c>
      <c r="P284" s="25" t="s">
        <v>4471</v>
      </c>
      <c r="Q284" s="20" t="s">
        <v>273</v>
      </c>
      <c r="R284" s="20" t="s">
        <v>4472</v>
      </c>
      <c r="S284" s="20" t="s">
        <v>3669</v>
      </c>
      <c r="T284" s="20" t="s">
        <v>2545</v>
      </c>
      <c r="U284" s="20" t="s">
        <v>74</v>
      </c>
      <c r="V284" s="21">
        <v>46875533</v>
      </c>
      <c r="W284" s="21" t="s">
        <v>4473</v>
      </c>
      <c r="X284" s="24" t="s">
        <v>4474</v>
      </c>
      <c r="Y284" s="40" t="s">
        <v>4474</v>
      </c>
      <c r="Z284" s="20" t="s">
        <v>4473</v>
      </c>
      <c r="AA284" s="20"/>
      <c r="AB284" s="23" t="s">
        <v>4475</v>
      </c>
      <c r="AC284" s="23" t="s">
        <v>4476</v>
      </c>
      <c r="AD284" s="23" t="s">
        <v>4477</v>
      </c>
      <c r="AE284" s="23"/>
      <c r="AF284" s="23"/>
      <c r="AG284" s="23" t="s">
        <v>4478</v>
      </c>
      <c r="AH284" s="20" t="s">
        <v>77</v>
      </c>
      <c r="AI284" s="25">
        <v>1983</v>
      </c>
      <c r="AJ284" s="20" t="s">
        <v>78</v>
      </c>
      <c r="AK284" s="20" t="s">
        <v>79</v>
      </c>
      <c r="AL284" s="20">
        <v>11317028</v>
      </c>
      <c r="AM284" s="24">
        <v>20503098513</v>
      </c>
      <c r="AN284" s="25">
        <v>4</v>
      </c>
      <c r="AO284" s="25" t="s">
        <v>80</v>
      </c>
      <c r="AP284" s="25" t="s">
        <v>81</v>
      </c>
      <c r="AQ284" s="19" t="s">
        <v>108</v>
      </c>
      <c r="AR284" s="20" t="s">
        <v>901</v>
      </c>
      <c r="AS284" s="20" t="s">
        <v>85</v>
      </c>
      <c r="AT284" s="20" t="s">
        <v>110</v>
      </c>
      <c r="AU284" s="20" t="s">
        <v>135</v>
      </c>
      <c r="AV284" s="20" t="s">
        <v>4479</v>
      </c>
      <c r="AW284" s="25" t="s">
        <v>4480</v>
      </c>
      <c r="AX284" s="25" t="s">
        <v>4352</v>
      </c>
      <c r="AY284" s="19">
        <v>44000</v>
      </c>
      <c r="AZ284" s="20">
        <v>280</v>
      </c>
      <c r="BA284" s="20"/>
      <c r="BB284" s="20"/>
      <c r="BC284" s="20"/>
      <c r="BD284" s="20"/>
      <c r="BE284" s="19"/>
      <c r="BF284" s="20"/>
      <c r="BG284" s="20"/>
      <c r="BH284" s="4"/>
      <c r="BI284" s="4"/>
    </row>
    <row r="285" spans="1:61" ht="47.25" customHeight="1">
      <c r="A285" s="2"/>
      <c r="B285" s="17">
        <v>280</v>
      </c>
      <c r="C285" s="30" t="s">
        <v>4481</v>
      </c>
      <c r="D285" s="20" t="s">
        <v>4482</v>
      </c>
      <c r="E285" s="20" t="s">
        <v>209</v>
      </c>
      <c r="F285" s="20" t="s">
        <v>1302</v>
      </c>
      <c r="G285" s="25" t="s">
        <v>1303</v>
      </c>
      <c r="H285" s="25" t="s">
        <v>1302</v>
      </c>
      <c r="I285" s="20"/>
      <c r="J285" s="20" t="s">
        <v>4483</v>
      </c>
      <c r="K285" s="20" t="s">
        <v>209</v>
      </c>
      <c r="L285" s="20" t="s">
        <v>1302</v>
      </c>
      <c r="M285" s="20" t="s">
        <v>1303</v>
      </c>
      <c r="N285" s="25" t="s">
        <v>1302</v>
      </c>
      <c r="O285" s="25"/>
      <c r="P285" s="25" t="s">
        <v>4484</v>
      </c>
      <c r="Q285" s="20" t="s">
        <v>215</v>
      </c>
      <c r="R285" s="20" t="s">
        <v>4485</v>
      </c>
      <c r="S285" s="20" t="s">
        <v>4486</v>
      </c>
      <c r="T285" s="20" t="s">
        <v>4487</v>
      </c>
      <c r="U285" s="20" t="s">
        <v>74</v>
      </c>
      <c r="V285" s="21">
        <v>47190482</v>
      </c>
      <c r="W285" s="21" t="s">
        <v>4488</v>
      </c>
      <c r="X285" s="24" t="s">
        <v>4489</v>
      </c>
      <c r="Y285" s="40" t="s">
        <v>4490</v>
      </c>
      <c r="Z285" s="20" t="s">
        <v>4491</v>
      </c>
      <c r="AA285" s="20"/>
      <c r="AB285" s="23"/>
      <c r="AC285" s="23" t="s">
        <v>4492</v>
      </c>
      <c r="AD285" s="23"/>
      <c r="AE285" s="23"/>
      <c r="AF285" s="23"/>
      <c r="AG285" s="23"/>
      <c r="AH285" s="20" t="s">
        <v>77</v>
      </c>
      <c r="AI285" s="25">
        <v>2009</v>
      </c>
      <c r="AJ285" s="20" t="s">
        <v>78</v>
      </c>
      <c r="AK285" s="20" t="s">
        <v>79</v>
      </c>
      <c r="AL285" s="20">
        <v>11097877</v>
      </c>
      <c r="AM285" s="24" t="s">
        <v>866</v>
      </c>
      <c r="AN285" s="25">
        <v>4</v>
      </c>
      <c r="AO285" s="25" t="s">
        <v>80</v>
      </c>
      <c r="AP285" s="25" t="s">
        <v>81</v>
      </c>
      <c r="AQ285" s="19" t="s">
        <v>108</v>
      </c>
      <c r="AR285" s="20" t="s">
        <v>279</v>
      </c>
      <c r="AS285" s="20" t="s">
        <v>135</v>
      </c>
      <c r="AT285" s="20" t="s">
        <v>180</v>
      </c>
      <c r="AU285" s="20" t="s">
        <v>2733</v>
      </c>
      <c r="AV285" s="20" t="s">
        <v>4493</v>
      </c>
      <c r="AW285" s="25" t="s">
        <v>4494</v>
      </c>
      <c r="AX285" s="25" t="s">
        <v>4352</v>
      </c>
      <c r="AY285" s="19">
        <v>44000</v>
      </c>
      <c r="AZ285" s="20">
        <v>281</v>
      </c>
      <c r="BA285" s="20"/>
      <c r="BB285" s="20"/>
      <c r="BC285" s="20"/>
      <c r="BD285" s="20"/>
      <c r="BE285" s="19"/>
      <c r="BF285" s="20"/>
      <c r="BG285" s="20"/>
      <c r="BH285" s="4"/>
      <c r="BI285" s="4"/>
    </row>
    <row r="286" spans="1:61" ht="47.25" customHeight="1">
      <c r="A286" s="2"/>
      <c r="B286" s="20">
        <v>281</v>
      </c>
      <c r="C286" s="30" t="s">
        <v>4495</v>
      </c>
      <c r="D286" s="20" t="s">
        <v>4496</v>
      </c>
      <c r="E286" s="20" t="s">
        <v>209</v>
      </c>
      <c r="F286" s="20" t="s">
        <v>1302</v>
      </c>
      <c r="G286" s="25" t="s">
        <v>1303</v>
      </c>
      <c r="H286" s="25" t="s">
        <v>1302</v>
      </c>
      <c r="I286" s="20"/>
      <c r="J286" s="20" t="s">
        <v>4483</v>
      </c>
      <c r="K286" s="20" t="s">
        <v>209</v>
      </c>
      <c r="L286" s="20" t="s">
        <v>1302</v>
      </c>
      <c r="M286" s="20" t="s">
        <v>1303</v>
      </c>
      <c r="N286" s="25" t="s">
        <v>1302</v>
      </c>
      <c r="O286" s="25"/>
      <c r="P286" s="25" t="s">
        <v>4483</v>
      </c>
      <c r="Q286" s="20" t="s">
        <v>215</v>
      </c>
      <c r="R286" s="20" t="s">
        <v>4497</v>
      </c>
      <c r="S286" s="20" t="s">
        <v>4498</v>
      </c>
      <c r="T286" s="20" t="s">
        <v>4499</v>
      </c>
      <c r="U286" s="20" t="s">
        <v>74</v>
      </c>
      <c r="V286" s="21">
        <v>44649070</v>
      </c>
      <c r="W286" s="21" t="s">
        <v>4500</v>
      </c>
      <c r="X286" s="24" t="s">
        <v>4501</v>
      </c>
      <c r="Y286" s="40" t="s">
        <v>4502</v>
      </c>
      <c r="Z286" s="20" t="s">
        <v>4500</v>
      </c>
      <c r="AA286" s="20"/>
      <c r="AB286" s="23"/>
      <c r="AC286" s="23"/>
      <c r="AD286" s="23"/>
      <c r="AE286" s="23"/>
      <c r="AF286" s="23"/>
      <c r="AG286" s="23"/>
      <c r="AH286" s="20" t="s">
        <v>77</v>
      </c>
      <c r="AI286" s="25">
        <v>2008</v>
      </c>
      <c r="AJ286" s="20" t="s">
        <v>78</v>
      </c>
      <c r="AK286" s="20" t="s">
        <v>79</v>
      </c>
      <c r="AL286" s="20">
        <v>11097928</v>
      </c>
      <c r="AM286" s="24" t="s">
        <v>866</v>
      </c>
      <c r="AN286" s="25">
        <v>6</v>
      </c>
      <c r="AO286" s="25" t="s">
        <v>80</v>
      </c>
      <c r="AP286" s="25" t="s">
        <v>134</v>
      </c>
      <c r="AQ286" s="19" t="s">
        <v>108</v>
      </c>
      <c r="AR286" s="19" t="s">
        <v>160</v>
      </c>
      <c r="AS286" s="20" t="s">
        <v>135</v>
      </c>
      <c r="AT286" s="20" t="s">
        <v>180</v>
      </c>
      <c r="AU286" s="25" t="s">
        <v>4503</v>
      </c>
      <c r="AV286" s="20" t="s">
        <v>4504</v>
      </c>
      <c r="AW286" s="25" t="s">
        <v>4505</v>
      </c>
      <c r="AX286" s="25" t="s">
        <v>4352</v>
      </c>
      <c r="AY286" s="19">
        <v>44000</v>
      </c>
      <c r="AZ286" s="20">
        <v>282</v>
      </c>
      <c r="BA286" s="20"/>
      <c r="BB286" s="20"/>
      <c r="BC286" s="20"/>
      <c r="BD286" s="20"/>
      <c r="BE286" s="19"/>
      <c r="BF286" s="20"/>
      <c r="BG286" s="20"/>
      <c r="BH286" s="4"/>
      <c r="BI286" s="4"/>
    </row>
    <row r="287" spans="1:61" ht="47.25" customHeight="1">
      <c r="A287" s="2"/>
      <c r="B287" s="17">
        <v>282</v>
      </c>
      <c r="C287" s="30" t="s">
        <v>4506</v>
      </c>
      <c r="D287" s="20" t="s">
        <v>4507</v>
      </c>
      <c r="E287" s="20" t="s">
        <v>209</v>
      </c>
      <c r="F287" s="20" t="s">
        <v>1302</v>
      </c>
      <c r="G287" s="25" t="s">
        <v>1303</v>
      </c>
      <c r="H287" s="25" t="s">
        <v>1302</v>
      </c>
      <c r="I287" s="20"/>
      <c r="J287" s="20" t="s">
        <v>4483</v>
      </c>
      <c r="K287" s="20" t="s">
        <v>209</v>
      </c>
      <c r="L287" s="20" t="s">
        <v>1302</v>
      </c>
      <c r="M287" s="20" t="s">
        <v>1303</v>
      </c>
      <c r="N287" s="25" t="s">
        <v>1302</v>
      </c>
      <c r="O287" s="25"/>
      <c r="P287" s="25" t="s">
        <v>4508</v>
      </c>
      <c r="Q287" s="20" t="s">
        <v>215</v>
      </c>
      <c r="R287" s="20" t="s">
        <v>4509</v>
      </c>
      <c r="S287" s="20" t="s">
        <v>2403</v>
      </c>
      <c r="T287" s="20" t="s">
        <v>4510</v>
      </c>
      <c r="U287" s="20" t="s">
        <v>74</v>
      </c>
      <c r="V287" s="21">
        <v>70037621</v>
      </c>
      <c r="W287" s="21" t="s">
        <v>4511</v>
      </c>
      <c r="X287" s="24" t="s">
        <v>4512</v>
      </c>
      <c r="Y287" s="40" t="s">
        <v>4513</v>
      </c>
      <c r="Z287" s="20" t="s">
        <v>4511</v>
      </c>
      <c r="AA287" s="20"/>
      <c r="AB287" s="23"/>
      <c r="AC287" s="23" t="s">
        <v>4514</v>
      </c>
      <c r="AD287" s="23"/>
      <c r="AE287" s="23"/>
      <c r="AF287" s="23"/>
      <c r="AG287" s="23"/>
      <c r="AH287" s="20" t="s">
        <v>77</v>
      </c>
      <c r="AI287" s="25">
        <v>2013</v>
      </c>
      <c r="AJ287" s="20" t="s">
        <v>78</v>
      </c>
      <c r="AK287" s="20" t="s">
        <v>79</v>
      </c>
      <c r="AL287" s="20">
        <v>11097878</v>
      </c>
      <c r="AM287" s="24" t="s">
        <v>866</v>
      </c>
      <c r="AN287" s="25">
        <v>6</v>
      </c>
      <c r="AO287" s="25" t="s">
        <v>80</v>
      </c>
      <c r="AP287" s="25" t="s">
        <v>81</v>
      </c>
      <c r="AQ287" s="19" t="s">
        <v>108</v>
      </c>
      <c r="AR287" s="20" t="s">
        <v>279</v>
      </c>
      <c r="AS287" s="20" t="s">
        <v>135</v>
      </c>
      <c r="AT287" s="20" t="s">
        <v>180</v>
      </c>
      <c r="AU287" s="25"/>
      <c r="AV287" s="20" t="s">
        <v>4515</v>
      </c>
      <c r="AW287" s="25" t="s">
        <v>4516</v>
      </c>
      <c r="AX287" s="25" t="s">
        <v>4352</v>
      </c>
      <c r="AY287" s="19">
        <v>44000</v>
      </c>
      <c r="AZ287" s="20">
        <v>283</v>
      </c>
      <c r="BA287" s="20"/>
      <c r="BB287" s="20"/>
      <c r="BC287" s="20"/>
      <c r="BD287" s="20"/>
      <c r="BE287" s="19"/>
      <c r="BF287" s="20"/>
      <c r="BG287" s="20"/>
      <c r="BH287" s="4"/>
      <c r="BI287" s="4"/>
    </row>
    <row r="288" spans="1:61" ht="47.25" customHeight="1">
      <c r="A288" s="2"/>
      <c r="B288" s="20">
        <v>283</v>
      </c>
      <c r="C288" s="30" t="s">
        <v>4517</v>
      </c>
      <c r="D288" s="20" t="s">
        <v>4518</v>
      </c>
      <c r="E288" s="19" t="s">
        <v>63</v>
      </c>
      <c r="F288" s="20" t="s">
        <v>64</v>
      </c>
      <c r="G288" s="25" t="s">
        <v>64</v>
      </c>
      <c r="H288" s="25" t="s">
        <v>1134</v>
      </c>
      <c r="I288" s="20"/>
      <c r="J288" s="20" t="s">
        <v>4519</v>
      </c>
      <c r="K288" s="20" t="s">
        <v>63</v>
      </c>
      <c r="L288" s="20" t="s">
        <v>64</v>
      </c>
      <c r="M288" s="20" t="s">
        <v>64</v>
      </c>
      <c r="N288" s="25" t="s">
        <v>1134</v>
      </c>
      <c r="O288" s="25" t="s">
        <v>189</v>
      </c>
      <c r="P288" s="25" t="s">
        <v>4519</v>
      </c>
      <c r="Q288" s="20" t="s">
        <v>70</v>
      </c>
      <c r="R288" s="20" t="s">
        <v>4520</v>
      </c>
      <c r="S288" s="20" t="s">
        <v>4521</v>
      </c>
      <c r="T288" s="20" t="s">
        <v>4522</v>
      </c>
      <c r="U288" s="20" t="s">
        <v>74</v>
      </c>
      <c r="V288" s="21">
        <v>10372399</v>
      </c>
      <c r="W288" s="21" t="s">
        <v>4523</v>
      </c>
      <c r="X288" s="24" t="s">
        <v>4524</v>
      </c>
      <c r="Y288" s="40" t="s">
        <v>4524</v>
      </c>
      <c r="Z288" s="20" t="s">
        <v>4523</v>
      </c>
      <c r="AA288" s="20"/>
      <c r="AB288" s="23" t="s">
        <v>4525</v>
      </c>
      <c r="AC288" s="23" t="s">
        <v>4526</v>
      </c>
      <c r="AD288" s="23"/>
      <c r="AE288" s="23" t="s">
        <v>4527</v>
      </c>
      <c r="AF288" s="23" t="s">
        <v>4528</v>
      </c>
      <c r="AG288" s="23"/>
      <c r="AH288" s="20" t="s">
        <v>77</v>
      </c>
      <c r="AI288" s="25">
        <v>1989</v>
      </c>
      <c r="AJ288" s="20" t="s">
        <v>78</v>
      </c>
      <c r="AK288" s="20" t="s">
        <v>79</v>
      </c>
      <c r="AL288" s="20" t="s">
        <v>4529</v>
      </c>
      <c r="AM288" s="24">
        <v>20339840149</v>
      </c>
      <c r="AN288" s="25">
        <v>4</v>
      </c>
      <c r="AO288" s="25" t="s">
        <v>80</v>
      </c>
      <c r="AP288" s="25" t="s">
        <v>134</v>
      </c>
      <c r="AQ288" s="19" t="s">
        <v>108</v>
      </c>
      <c r="AR288" s="20" t="s">
        <v>901</v>
      </c>
      <c r="AS288" s="20" t="s">
        <v>84</v>
      </c>
      <c r="AT288" s="20" t="s">
        <v>85</v>
      </c>
      <c r="AU288" s="20" t="s">
        <v>111</v>
      </c>
      <c r="AV288" s="20" t="s">
        <v>4530</v>
      </c>
      <c r="AW288" s="25" t="s">
        <v>4531</v>
      </c>
      <c r="AX288" s="25" t="s">
        <v>4352</v>
      </c>
      <c r="AY288" s="19">
        <v>44000</v>
      </c>
      <c r="AZ288" s="20">
        <v>284</v>
      </c>
      <c r="BA288" s="20"/>
      <c r="BB288" s="20"/>
      <c r="BC288" s="20"/>
      <c r="BD288" s="20"/>
      <c r="BE288" s="19"/>
      <c r="BF288" s="20"/>
      <c r="BG288" s="20"/>
      <c r="BH288" s="4"/>
      <c r="BI288" s="4"/>
    </row>
    <row r="289" spans="1:61" ht="47.25" customHeight="1">
      <c r="A289" s="2"/>
      <c r="B289" s="17">
        <v>284</v>
      </c>
      <c r="C289" s="30" t="s">
        <v>4532</v>
      </c>
      <c r="D289" s="20" t="s">
        <v>4533</v>
      </c>
      <c r="E289" s="19" t="s">
        <v>63</v>
      </c>
      <c r="F289" s="20" t="s">
        <v>64</v>
      </c>
      <c r="G289" s="25" t="s">
        <v>1944</v>
      </c>
      <c r="H289" s="25" t="s">
        <v>4534</v>
      </c>
      <c r="I289" s="20"/>
      <c r="J289" s="20" t="s">
        <v>4535</v>
      </c>
      <c r="K289" s="20" t="s">
        <v>63</v>
      </c>
      <c r="L289" s="20" t="s">
        <v>64</v>
      </c>
      <c r="M289" s="20" t="s">
        <v>1944</v>
      </c>
      <c r="N289" s="25" t="s">
        <v>2588</v>
      </c>
      <c r="O289" s="25" t="s">
        <v>68</v>
      </c>
      <c r="P289" s="25"/>
      <c r="Q289" s="20" t="s">
        <v>70</v>
      </c>
      <c r="R289" s="20" t="s">
        <v>4536</v>
      </c>
      <c r="S289" s="20" t="s">
        <v>4537</v>
      </c>
      <c r="T289" s="20" t="s">
        <v>4538</v>
      </c>
      <c r="U289" s="20" t="s">
        <v>74</v>
      </c>
      <c r="V289" s="21">
        <v>15605338</v>
      </c>
      <c r="W289" s="21">
        <v>933960465</v>
      </c>
      <c r="X289" s="24" t="s">
        <v>4539</v>
      </c>
      <c r="Y289" s="40" t="s">
        <v>4540</v>
      </c>
      <c r="Z289" s="20"/>
      <c r="AA289" s="20"/>
      <c r="AB289" s="23"/>
      <c r="AC289" s="23"/>
      <c r="AD289" s="23"/>
      <c r="AE289" s="23"/>
      <c r="AF289" s="23"/>
      <c r="AG289" s="23"/>
      <c r="AH289" s="20" t="s">
        <v>77</v>
      </c>
      <c r="AI289" s="25">
        <v>1993</v>
      </c>
      <c r="AJ289" s="25" t="s">
        <v>158</v>
      </c>
      <c r="AK289" s="25"/>
      <c r="AL289" s="20"/>
      <c r="AM289" s="24"/>
      <c r="AN289" s="25">
        <v>28</v>
      </c>
      <c r="AO289" s="25" t="s">
        <v>159</v>
      </c>
      <c r="AP289" s="25"/>
      <c r="AQ289" s="19" t="s">
        <v>108</v>
      </c>
      <c r="AR289" s="19" t="s">
        <v>160</v>
      </c>
      <c r="AS289" s="20" t="s">
        <v>84</v>
      </c>
      <c r="AT289" s="20" t="s">
        <v>506</v>
      </c>
      <c r="AU289" s="20" t="s">
        <v>298</v>
      </c>
      <c r="AV289" s="20" t="s">
        <v>4541</v>
      </c>
      <c r="AW289" s="25" t="s">
        <v>4542</v>
      </c>
      <c r="AX289" s="25" t="s">
        <v>4352</v>
      </c>
      <c r="AY289" s="19">
        <v>44000</v>
      </c>
      <c r="AZ289" s="20">
        <v>285</v>
      </c>
      <c r="BA289" s="20"/>
      <c r="BB289" s="20"/>
      <c r="BC289" s="20"/>
      <c r="BD289" s="20"/>
      <c r="BE289" s="19"/>
      <c r="BF289" s="20"/>
      <c r="BG289" s="20"/>
      <c r="BH289" s="4"/>
      <c r="BI289" s="4"/>
    </row>
    <row r="290" spans="1:61" ht="47.25" customHeight="1">
      <c r="A290" s="2"/>
      <c r="B290" s="20">
        <v>285</v>
      </c>
      <c r="C290" s="30" t="s">
        <v>4543</v>
      </c>
      <c r="D290" s="20" t="s">
        <v>4544</v>
      </c>
      <c r="E290" s="20" t="s">
        <v>286</v>
      </c>
      <c r="F290" s="20" t="s">
        <v>2241</v>
      </c>
      <c r="G290" s="25" t="s">
        <v>4292</v>
      </c>
      <c r="H290" s="25" t="s">
        <v>4545</v>
      </c>
      <c r="I290" s="20"/>
      <c r="J290" s="20" t="s">
        <v>4546</v>
      </c>
      <c r="K290" s="20" t="s">
        <v>286</v>
      </c>
      <c r="L290" s="20" t="s">
        <v>2241</v>
      </c>
      <c r="M290" s="20" t="s">
        <v>4292</v>
      </c>
      <c r="N290" s="25" t="s">
        <v>4545</v>
      </c>
      <c r="O290" s="25"/>
      <c r="P290" s="25" t="s">
        <v>4547</v>
      </c>
      <c r="Q290" s="20" t="s">
        <v>273</v>
      </c>
      <c r="R290" s="20" t="s">
        <v>4548</v>
      </c>
      <c r="S290" s="20" t="s">
        <v>4549</v>
      </c>
      <c r="T290" s="20" t="s">
        <v>4550</v>
      </c>
      <c r="U290" s="20" t="s">
        <v>74</v>
      </c>
      <c r="V290" s="21">
        <v>45461544</v>
      </c>
      <c r="W290" s="21">
        <v>991006699</v>
      </c>
      <c r="X290" s="24" t="s">
        <v>4551</v>
      </c>
      <c r="Y290" s="40" t="s">
        <v>4551</v>
      </c>
      <c r="Z290" s="20"/>
      <c r="AA290" s="20"/>
      <c r="AB290" s="23"/>
      <c r="AC290" s="23"/>
      <c r="AD290" s="23"/>
      <c r="AE290" s="23"/>
      <c r="AF290" s="23"/>
      <c r="AG290" s="23"/>
      <c r="AH290" s="20" t="s">
        <v>77</v>
      </c>
      <c r="AI290" s="25">
        <v>2009</v>
      </c>
      <c r="AJ290" s="20" t="s">
        <v>78</v>
      </c>
      <c r="AK290" s="20" t="s">
        <v>79</v>
      </c>
      <c r="AL290" s="20">
        <v>11032978</v>
      </c>
      <c r="AM290" s="24"/>
      <c r="AN290" s="25">
        <v>5</v>
      </c>
      <c r="AO290" s="25" t="s">
        <v>80</v>
      </c>
      <c r="AP290" s="25" t="s">
        <v>81</v>
      </c>
      <c r="AQ290" s="20" t="s">
        <v>279</v>
      </c>
      <c r="AR290" s="20" t="s">
        <v>83</v>
      </c>
      <c r="AS290" s="20" t="s">
        <v>111</v>
      </c>
      <c r="AT290" s="20" t="s">
        <v>506</v>
      </c>
      <c r="AU290" s="20" t="s">
        <v>135</v>
      </c>
      <c r="AV290" s="20" t="s">
        <v>4552</v>
      </c>
      <c r="AW290" s="25" t="s">
        <v>4553</v>
      </c>
      <c r="AX290" s="25" t="s">
        <v>4352</v>
      </c>
      <c r="AY290" s="19">
        <v>44000</v>
      </c>
      <c r="AZ290" s="20">
        <v>286</v>
      </c>
      <c r="BA290" s="20"/>
      <c r="BB290" s="20"/>
      <c r="BC290" s="20"/>
      <c r="BD290" s="20"/>
      <c r="BE290" s="19"/>
      <c r="BF290" s="20"/>
      <c r="BG290" s="20"/>
      <c r="BH290" s="4"/>
      <c r="BI290" s="4"/>
    </row>
    <row r="291" spans="1:61" ht="47.25" customHeight="1">
      <c r="A291" s="2"/>
      <c r="B291" s="17">
        <v>286</v>
      </c>
      <c r="C291" s="30" t="s">
        <v>4554</v>
      </c>
      <c r="D291" s="20" t="s">
        <v>4555</v>
      </c>
      <c r="E291" s="20" t="s">
        <v>119</v>
      </c>
      <c r="F291" s="20" t="s">
        <v>1262</v>
      </c>
      <c r="G291" s="25" t="s">
        <v>1262</v>
      </c>
      <c r="H291" s="25" t="s">
        <v>4556</v>
      </c>
      <c r="I291" s="20"/>
      <c r="J291" s="20" t="s">
        <v>4557</v>
      </c>
      <c r="K291" s="20" t="s">
        <v>119</v>
      </c>
      <c r="L291" s="20" t="s">
        <v>1262</v>
      </c>
      <c r="M291" s="20" t="s">
        <v>1262</v>
      </c>
      <c r="N291" s="25" t="s">
        <v>4556</v>
      </c>
      <c r="O291" s="25"/>
      <c r="P291" s="25" t="s">
        <v>4558</v>
      </c>
      <c r="Q291" s="20" t="s">
        <v>123</v>
      </c>
      <c r="R291" s="20" t="s">
        <v>4559</v>
      </c>
      <c r="S291" s="20" t="s">
        <v>4560</v>
      </c>
      <c r="T291" s="20" t="s">
        <v>3167</v>
      </c>
      <c r="U291" s="20" t="s">
        <v>74</v>
      </c>
      <c r="V291" s="21" t="s">
        <v>4561</v>
      </c>
      <c r="W291" s="21">
        <v>968983900</v>
      </c>
      <c r="X291" s="24" t="s">
        <v>4562</v>
      </c>
      <c r="Y291" s="40" t="s">
        <v>4563</v>
      </c>
      <c r="Z291" s="20"/>
      <c r="AA291" s="20"/>
      <c r="AB291" s="23"/>
      <c r="AC291" s="23"/>
      <c r="AD291" s="23"/>
      <c r="AE291" s="23"/>
      <c r="AF291" s="23"/>
      <c r="AG291" s="23"/>
      <c r="AH291" s="20" t="s">
        <v>77</v>
      </c>
      <c r="AI291" s="25">
        <v>2008</v>
      </c>
      <c r="AJ291" s="20" t="s">
        <v>158</v>
      </c>
      <c r="AK291" s="20"/>
      <c r="AL291" s="20"/>
      <c r="AM291" s="24"/>
      <c r="AN291" s="25">
        <v>3</v>
      </c>
      <c r="AO291" s="25" t="s">
        <v>159</v>
      </c>
      <c r="AP291" s="25"/>
      <c r="AQ291" s="19" t="s">
        <v>108</v>
      </c>
      <c r="AR291" s="19" t="s">
        <v>160</v>
      </c>
      <c r="AS291" s="20" t="s">
        <v>85</v>
      </c>
      <c r="AT291" s="20" t="s">
        <v>110</v>
      </c>
      <c r="AU291" s="20" t="s">
        <v>135</v>
      </c>
      <c r="AV291" s="20" t="s">
        <v>4564</v>
      </c>
      <c r="AW291" s="25" t="s">
        <v>4565</v>
      </c>
      <c r="AX291" s="25" t="s">
        <v>4352</v>
      </c>
      <c r="AY291" s="19">
        <v>44000</v>
      </c>
      <c r="AZ291" s="20">
        <v>287</v>
      </c>
      <c r="BA291" s="20"/>
      <c r="BB291" s="20"/>
      <c r="BC291" s="20"/>
      <c r="BD291" s="20"/>
      <c r="BE291" s="19"/>
      <c r="BF291" s="20"/>
      <c r="BG291" s="20"/>
      <c r="BH291" s="4"/>
      <c r="BI291" s="4"/>
    </row>
    <row r="292" spans="1:61" ht="47.25" customHeight="1">
      <c r="A292" s="2"/>
      <c r="B292" s="20">
        <v>287</v>
      </c>
      <c r="C292" s="30" t="s">
        <v>4566</v>
      </c>
      <c r="D292" s="20" t="s">
        <v>4567</v>
      </c>
      <c r="E292" s="20" t="s">
        <v>119</v>
      </c>
      <c r="F292" s="20" t="s">
        <v>1262</v>
      </c>
      <c r="G292" s="25" t="s">
        <v>4568</v>
      </c>
      <c r="H292" s="25" t="s">
        <v>99</v>
      </c>
      <c r="I292" s="20"/>
      <c r="J292" s="20" t="s">
        <v>4569</v>
      </c>
      <c r="K292" s="20" t="s">
        <v>119</v>
      </c>
      <c r="L292" s="20" t="s">
        <v>1262</v>
      </c>
      <c r="M292" s="20" t="s">
        <v>4568</v>
      </c>
      <c r="N292" s="25" t="s">
        <v>4570</v>
      </c>
      <c r="O292" s="25"/>
      <c r="P292" s="25"/>
      <c r="Q292" s="20" t="s">
        <v>123</v>
      </c>
      <c r="R292" s="20" t="s">
        <v>4571</v>
      </c>
      <c r="S292" s="20" t="s">
        <v>4572</v>
      </c>
      <c r="T292" s="20" t="s">
        <v>4573</v>
      </c>
      <c r="U292" s="20" t="s">
        <v>74</v>
      </c>
      <c r="V292" s="21" t="s">
        <v>4574</v>
      </c>
      <c r="W292" s="21">
        <v>985192063</v>
      </c>
      <c r="X292" s="24" t="s">
        <v>4575</v>
      </c>
      <c r="Y292" s="40" t="s">
        <v>4576</v>
      </c>
      <c r="Z292" s="20"/>
      <c r="AA292" s="20"/>
      <c r="AB292" s="23"/>
      <c r="AC292" s="23"/>
      <c r="AD292" s="23"/>
      <c r="AE292" s="23"/>
      <c r="AF292" s="23"/>
      <c r="AG292" s="23"/>
      <c r="AH292" s="20" t="s">
        <v>77</v>
      </c>
      <c r="AI292" s="25">
        <v>2016</v>
      </c>
      <c r="AJ292" s="25" t="s">
        <v>4577</v>
      </c>
      <c r="AK292" s="25"/>
      <c r="AL292" s="20"/>
      <c r="AM292" s="24"/>
      <c r="AN292" s="25">
        <v>5</v>
      </c>
      <c r="AO292" s="25" t="s">
        <v>159</v>
      </c>
      <c r="AP292" s="25"/>
      <c r="AQ292" s="25" t="s">
        <v>901</v>
      </c>
      <c r="AR292" s="20" t="s">
        <v>83</v>
      </c>
      <c r="AS292" s="20" t="s">
        <v>84</v>
      </c>
      <c r="AT292" s="20" t="s">
        <v>2733</v>
      </c>
      <c r="AU292" s="20" t="s">
        <v>135</v>
      </c>
      <c r="AV292" s="20" t="s">
        <v>4578</v>
      </c>
      <c r="AW292" s="25" t="s">
        <v>4579</v>
      </c>
      <c r="AX292" s="25" t="s">
        <v>4352</v>
      </c>
      <c r="AY292" s="19">
        <v>44000</v>
      </c>
      <c r="AZ292" s="20">
        <v>288</v>
      </c>
      <c r="BA292" s="20"/>
      <c r="BB292" s="20"/>
      <c r="BC292" s="20"/>
      <c r="BD292" s="20"/>
      <c r="BE292" s="19"/>
      <c r="BF292" s="20"/>
      <c r="BG292" s="20"/>
      <c r="BH292" s="4"/>
      <c r="BI292" s="4"/>
    </row>
    <row r="293" spans="1:61" ht="47.25" customHeight="1">
      <c r="A293" s="2"/>
      <c r="B293" s="17">
        <v>288</v>
      </c>
      <c r="C293" s="30" t="s">
        <v>4580</v>
      </c>
      <c r="D293" s="20" t="s">
        <v>4581</v>
      </c>
      <c r="E293" s="19" t="s">
        <v>168</v>
      </c>
      <c r="F293" s="20" t="s">
        <v>532</v>
      </c>
      <c r="G293" s="25" t="s">
        <v>532</v>
      </c>
      <c r="H293" s="25" t="s">
        <v>532</v>
      </c>
      <c r="I293" s="20"/>
      <c r="J293" s="20" t="s">
        <v>4582</v>
      </c>
      <c r="K293" s="20" t="s">
        <v>168</v>
      </c>
      <c r="L293" s="20" t="s">
        <v>532</v>
      </c>
      <c r="M293" s="20" t="s">
        <v>532</v>
      </c>
      <c r="N293" s="25" t="s">
        <v>532</v>
      </c>
      <c r="O293" s="25"/>
      <c r="P293" s="25" t="s">
        <v>4583</v>
      </c>
      <c r="Q293" s="20" t="s">
        <v>172</v>
      </c>
      <c r="R293" s="20" t="s">
        <v>4584</v>
      </c>
      <c r="S293" s="20" t="s">
        <v>4585</v>
      </c>
      <c r="T293" s="20" t="s">
        <v>4586</v>
      </c>
      <c r="U293" s="20" t="s">
        <v>74</v>
      </c>
      <c r="V293" s="21">
        <v>45034852</v>
      </c>
      <c r="W293" s="21">
        <v>928580625</v>
      </c>
      <c r="X293" s="24" t="s">
        <v>4587</v>
      </c>
      <c r="Y293" s="40" t="s">
        <v>4587</v>
      </c>
      <c r="Z293" s="20"/>
      <c r="AA293" s="20"/>
      <c r="AB293" s="23"/>
      <c r="AC293" s="23"/>
      <c r="AD293" s="23"/>
      <c r="AE293" s="23"/>
      <c r="AF293" s="23"/>
      <c r="AG293" s="23"/>
      <c r="AH293" s="20" t="s">
        <v>77</v>
      </c>
      <c r="AI293" s="25">
        <v>2008</v>
      </c>
      <c r="AJ293" s="20" t="s">
        <v>78</v>
      </c>
      <c r="AK293" s="20" t="s">
        <v>79</v>
      </c>
      <c r="AL293" s="20">
        <v>11108003</v>
      </c>
      <c r="AM293" s="24"/>
      <c r="AN293" s="25">
        <v>6</v>
      </c>
      <c r="AO293" s="25" t="s">
        <v>80</v>
      </c>
      <c r="AP293" s="25" t="s">
        <v>81</v>
      </c>
      <c r="AQ293" s="19" t="s">
        <v>83</v>
      </c>
      <c r="AR293" s="20" t="s">
        <v>179</v>
      </c>
      <c r="AS293" s="20" t="s">
        <v>161</v>
      </c>
      <c r="AT293" s="20" t="s">
        <v>135</v>
      </c>
      <c r="AU293" s="20" t="s">
        <v>298</v>
      </c>
      <c r="AV293" s="20" t="s">
        <v>4588</v>
      </c>
      <c r="AW293" s="25" t="s">
        <v>4589</v>
      </c>
      <c r="AX293" s="25" t="s">
        <v>4352</v>
      </c>
      <c r="AY293" s="19">
        <v>44000</v>
      </c>
      <c r="AZ293" s="20">
        <v>289</v>
      </c>
      <c r="BA293" s="20"/>
      <c r="BB293" s="20"/>
      <c r="BC293" s="20"/>
      <c r="BD293" s="20"/>
      <c r="BE293" s="19"/>
      <c r="BF293" s="20"/>
      <c r="BG293" s="20"/>
      <c r="BH293" s="4"/>
      <c r="BI293" s="4"/>
    </row>
    <row r="294" spans="1:61" ht="47.25" customHeight="1">
      <c r="A294" s="2"/>
      <c r="B294" s="20">
        <v>289</v>
      </c>
      <c r="C294" s="30" t="s">
        <v>4590</v>
      </c>
      <c r="D294" s="20" t="s">
        <v>4591</v>
      </c>
      <c r="E294" s="19" t="s">
        <v>168</v>
      </c>
      <c r="F294" s="20" t="s">
        <v>2033</v>
      </c>
      <c r="G294" s="25" t="s">
        <v>2033</v>
      </c>
      <c r="H294" s="25" t="s">
        <v>2033</v>
      </c>
      <c r="I294" s="20"/>
      <c r="J294" s="20" t="s">
        <v>4592</v>
      </c>
      <c r="K294" s="20" t="s">
        <v>168</v>
      </c>
      <c r="L294" s="20" t="s">
        <v>2033</v>
      </c>
      <c r="M294" s="20" t="s">
        <v>2033</v>
      </c>
      <c r="N294" s="25" t="s">
        <v>2033</v>
      </c>
      <c r="O294" s="25"/>
      <c r="P294" s="25" t="s">
        <v>4058</v>
      </c>
      <c r="Q294" s="20" t="s">
        <v>172</v>
      </c>
      <c r="R294" s="20" t="s">
        <v>4593</v>
      </c>
      <c r="S294" s="20" t="s">
        <v>4072</v>
      </c>
      <c r="T294" s="20" t="s">
        <v>4116</v>
      </c>
      <c r="U294" s="20" t="s">
        <v>74</v>
      </c>
      <c r="V294" s="21" t="s">
        <v>4594</v>
      </c>
      <c r="W294" s="21">
        <v>945717804</v>
      </c>
      <c r="X294" s="38" t="s">
        <v>4595</v>
      </c>
      <c r="Y294" s="45" t="s">
        <v>4596</v>
      </c>
      <c r="Z294" s="20">
        <v>967606250</v>
      </c>
      <c r="AA294" s="20"/>
      <c r="AB294" s="23" t="s">
        <v>4597</v>
      </c>
      <c r="AC294" s="23" t="s">
        <v>4598</v>
      </c>
      <c r="AD294" s="23"/>
      <c r="AE294" s="23"/>
      <c r="AF294" s="23"/>
      <c r="AG294" s="23" t="s">
        <v>4599</v>
      </c>
      <c r="AH294" s="20" t="s">
        <v>77</v>
      </c>
      <c r="AI294" s="25">
        <v>1998</v>
      </c>
      <c r="AJ294" s="25" t="s">
        <v>4577</v>
      </c>
      <c r="AK294" s="25"/>
      <c r="AL294" s="20" t="s">
        <v>866</v>
      </c>
      <c r="AM294" s="24" t="s">
        <v>866</v>
      </c>
      <c r="AN294" s="25">
        <v>2</v>
      </c>
      <c r="AO294" s="25" t="s">
        <v>159</v>
      </c>
      <c r="AP294" s="25"/>
      <c r="AQ294" s="19" t="s">
        <v>108</v>
      </c>
      <c r="AR294" s="20" t="s">
        <v>83</v>
      </c>
      <c r="AS294" s="20" t="s">
        <v>85</v>
      </c>
      <c r="AT294" s="20" t="s">
        <v>298</v>
      </c>
      <c r="AU294" s="20" t="s">
        <v>506</v>
      </c>
      <c r="AV294" s="20" t="s">
        <v>3821</v>
      </c>
      <c r="AW294" s="25" t="s">
        <v>4600</v>
      </c>
      <c r="AX294" s="25" t="s">
        <v>4352</v>
      </c>
      <c r="AY294" s="19">
        <v>44000</v>
      </c>
      <c r="AZ294" s="20">
        <v>290</v>
      </c>
      <c r="BA294" s="20"/>
      <c r="BB294" s="20"/>
      <c r="BC294" s="20"/>
      <c r="BD294" s="20"/>
      <c r="BE294" s="19"/>
      <c r="BF294" s="20"/>
      <c r="BG294" s="20"/>
      <c r="BH294" s="4"/>
      <c r="BI294" s="4"/>
    </row>
    <row r="295" spans="1:61" ht="47.25" customHeight="1">
      <c r="A295" s="2"/>
      <c r="B295" s="17">
        <v>290</v>
      </c>
      <c r="C295" s="30" t="s">
        <v>4601</v>
      </c>
      <c r="D295" s="20" t="s">
        <v>4602</v>
      </c>
      <c r="E295" s="19" t="s">
        <v>168</v>
      </c>
      <c r="F295" s="20" t="s">
        <v>2033</v>
      </c>
      <c r="G295" s="25"/>
      <c r="H295" s="25"/>
      <c r="I295" s="20"/>
      <c r="J295" s="20"/>
      <c r="K295" s="20" t="s">
        <v>168</v>
      </c>
      <c r="L295" s="20" t="s">
        <v>2033</v>
      </c>
      <c r="M295" s="20" t="s">
        <v>4603</v>
      </c>
      <c r="N295" s="25" t="s">
        <v>4604</v>
      </c>
      <c r="O295" s="25"/>
      <c r="P295" s="25"/>
      <c r="Q295" s="20" t="s">
        <v>172</v>
      </c>
      <c r="R295" s="20" t="s">
        <v>4605</v>
      </c>
      <c r="S295" s="20" t="s">
        <v>4606</v>
      </c>
      <c r="T295" s="20" t="s">
        <v>4233</v>
      </c>
      <c r="U295" s="20" t="s">
        <v>74</v>
      </c>
      <c r="V295" s="21" t="s">
        <v>4607</v>
      </c>
      <c r="W295" s="21">
        <v>984683924</v>
      </c>
      <c r="X295" s="24" t="s">
        <v>4608</v>
      </c>
      <c r="Y295" s="40" t="s">
        <v>4609</v>
      </c>
      <c r="Z295" s="20">
        <v>984683924</v>
      </c>
      <c r="AA295" s="20"/>
      <c r="AB295" s="23"/>
      <c r="AC295" s="23" t="s">
        <v>4610</v>
      </c>
      <c r="AD295" s="23"/>
      <c r="AE295" s="23"/>
      <c r="AF295" s="23"/>
      <c r="AG295" s="23"/>
      <c r="AH295" s="20" t="s">
        <v>77</v>
      </c>
      <c r="AI295" s="25">
        <v>2013</v>
      </c>
      <c r="AJ295" s="20" t="s">
        <v>78</v>
      </c>
      <c r="AK295" s="20" t="s">
        <v>79</v>
      </c>
      <c r="AL295" s="20">
        <v>11136772</v>
      </c>
      <c r="AM295" s="24">
        <v>20564026591</v>
      </c>
      <c r="AN295" s="25">
        <v>2</v>
      </c>
      <c r="AO295" s="25" t="s">
        <v>80</v>
      </c>
      <c r="AP295" s="25" t="s">
        <v>134</v>
      </c>
      <c r="AQ295" s="20" t="s">
        <v>279</v>
      </c>
      <c r="AR295" s="20"/>
      <c r="AS295" s="20" t="s">
        <v>85</v>
      </c>
      <c r="AT295" s="20" t="s">
        <v>110</v>
      </c>
      <c r="AU295" s="20" t="s">
        <v>135</v>
      </c>
      <c r="AV295" s="20" t="s">
        <v>4611</v>
      </c>
      <c r="AW295" s="25" t="s">
        <v>3821</v>
      </c>
      <c r="AX295" s="25" t="s">
        <v>4352</v>
      </c>
      <c r="AY295" s="19">
        <v>44000</v>
      </c>
      <c r="AZ295" s="20">
        <v>291</v>
      </c>
      <c r="BA295" s="20"/>
      <c r="BB295" s="20"/>
      <c r="BC295" s="20"/>
      <c r="BD295" s="20"/>
      <c r="BE295" s="19"/>
      <c r="BF295" s="20"/>
      <c r="BG295" s="20"/>
      <c r="BH295" s="4"/>
      <c r="BI295" s="4"/>
    </row>
    <row r="296" spans="1:61" ht="47.25" customHeight="1">
      <c r="A296" s="2"/>
      <c r="B296" s="20">
        <v>291</v>
      </c>
      <c r="C296" s="30" t="s">
        <v>4612</v>
      </c>
      <c r="D296" s="20" t="s">
        <v>4613</v>
      </c>
      <c r="E296" s="19" t="s">
        <v>168</v>
      </c>
      <c r="F296" s="20" t="s">
        <v>2033</v>
      </c>
      <c r="G296" s="25" t="s">
        <v>2033</v>
      </c>
      <c r="H296" s="25" t="s">
        <v>3023</v>
      </c>
      <c r="I296" s="20"/>
      <c r="J296" s="20" t="s">
        <v>4614</v>
      </c>
      <c r="K296" s="20" t="s">
        <v>168</v>
      </c>
      <c r="L296" s="20" t="s">
        <v>2033</v>
      </c>
      <c r="M296" s="20" t="s">
        <v>2033</v>
      </c>
      <c r="N296" s="25" t="s">
        <v>3023</v>
      </c>
      <c r="O296" s="25"/>
      <c r="P296" s="25"/>
      <c r="Q296" s="20" t="s">
        <v>172</v>
      </c>
      <c r="R296" s="20" t="s">
        <v>4615</v>
      </c>
      <c r="S296" s="20" t="s">
        <v>4616</v>
      </c>
      <c r="T296" s="20" t="s">
        <v>4617</v>
      </c>
      <c r="U296" s="20" t="s">
        <v>74</v>
      </c>
      <c r="V296" s="21" t="s">
        <v>4618</v>
      </c>
      <c r="W296" s="21" t="s">
        <v>4619</v>
      </c>
      <c r="X296" s="24" t="s">
        <v>4620</v>
      </c>
      <c r="Y296" s="22" t="s">
        <v>4621</v>
      </c>
      <c r="Z296" s="20" t="s">
        <v>4619</v>
      </c>
      <c r="AA296" s="20">
        <v>974213913</v>
      </c>
      <c r="AB296" s="23" t="s">
        <v>4622</v>
      </c>
      <c r="AC296" s="23" t="s">
        <v>4623</v>
      </c>
      <c r="AD296" s="23"/>
      <c r="AE296" s="23"/>
      <c r="AF296" s="23"/>
      <c r="AG296" s="23"/>
      <c r="AH296" s="20" t="s">
        <v>77</v>
      </c>
      <c r="AI296" s="25">
        <v>1981</v>
      </c>
      <c r="AJ296" s="20" t="s">
        <v>78</v>
      </c>
      <c r="AK296" s="20" t="s">
        <v>79</v>
      </c>
      <c r="AL296" s="20">
        <v>11015278</v>
      </c>
      <c r="AM296" s="24">
        <v>20116406218</v>
      </c>
      <c r="AN296" s="25">
        <v>2</v>
      </c>
      <c r="AO296" s="25" t="s">
        <v>80</v>
      </c>
      <c r="AP296" s="25" t="s">
        <v>81</v>
      </c>
      <c r="AQ296" s="19" t="s">
        <v>108</v>
      </c>
      <c r="AR296" s="19" t="s">
        <v>82</v>
      </c>
      <c r="AS296" s="20" t="s">
        <v>110</v>
      </c>
      <c r="AT296" s="20" t="s">
        <v>298</v>
      </c>
      <c r="AU296" s="20" t="s">
        <v>161</v>
      </c>
      <c r="AV296" s="20" t="s">
        <v>3821</v>
      </c>
      <c r="AW296" s="25" t="s">
        <v>4624</v>
      </c>
      <c r="AX296" s="25" t="s">
        <v>4352</v>
      </c>
      <c r="AY296" s="19">
        <v>44000</v>
      </c>
      <c r="AZ296" s="20">
        <v>292</v>
      </c>
      <c r="BA296" s="20"/>
      <c r="BB296" s="20"/>
      <c r="BC296" s="20"/>
      <c r="BD296" s="20"/>
      <c r="BE296" s="19"/>
      <c r="BF296" s="20"/>
      <c r="BG296" s="20"/>
      <c r="BH296" s="4"/>
      <c r="BI296" s="4"/>
    </row>
    <row r="297" spans="1:61" ht="47.25" customHeight="1">
      <c r="A297" s="2"/>
      <c r="B297" s="17">
        <v>292</v>
      </c>
      <c r="C297" s="30" t="s">
        <v>4625</v>
      </c>
      <c r="D297" s="20" t="s">
        <v>4626</v>
      </c>
      <c r="E297" s="20" t="s">
        <v>209</v>
      </c>
      <c r="F297" s="20" t="s">
        <v>2478</v>
      </c>
      <c r="G297" s="25" t="s">
        <v>2478</v>
      </c>
      <c r="H297" s="25" t="s">
        <v>4627</v>
      </c>
      <c r="I297" s="20"/>
      <c r="J297" s="20" t="s">
        <v>4628</v>
      </c>
      <c r="K297" s="20" t="s">
        <v>209</v>
      </c>
      <c r="L297" s="20" t="s">
        <v>2478</v>
      </c>
      <c r="M297" s="20" t="s">
        <v>2478</v>
      </c>
      <c r="N297" s="25" t="s">
        <v>4627</v>
      </c>
      <c r="O297" s="25"/>
      <c r="P297" s="25" t="s">
        <v>4627</v>
      </c>
      <c r="Q297" s="20" t="s">
        <v>215</v>
      </c>
      <c r="R297" s="20" t="s">
        <v>4629</v>
      </c>
      <c r="S297" s="20" t="s">
        <v>4630</v>
      </c>
      <c r="T297" s="20" t="s">
        <v>4631</v>
      </c>
      <c r="U297" s="20" t="s">
        <v>74</v>
      </c>
      <c r="V297" s="21">
        <v>43853502</v>
      </c>
      <c r="W297" s="21" t="s">
        <v>4632</v>
      </c>
      <c r="X297" s="24" t="s">
        <v>4633</v>
      </c>
      <c r="Y297" s="40"/>
      <c r="Z297" s="20"/>
      <c r="AA297" s="20"/>
      <c r="AB297" s="23"/>
      <c r="AC297" s="23" t="s">
        <v>4634</v>
      </c>
      <c r="AD297" s="23"/>
      <c r="AE297" s="23"/>
      <c r="AF297" s="23"/>
      <c r="AG297" s="23"/>
      <c r="AH297" s="20" t="s">
        <v>77</v>
      </c>
      <c r="AI297" s="25">
        <v>2010</v>
      </c>
      <c r="AJ297" s="20" t="s">
        <v>158</v>
      </c>
      <c r="AK297" s="20"/>
      <c r="AL297" s="20"/>
      <c r="AM297" s="24"/>
      <c r="AN297" s="25">
        <v>24</v>
      </c>
      <c r="AO297" s="25" t="s">
        <v>159</v>
      </c>
      <c r="AP297" s="25"/>
      <c r="AQ297" s="19" t="s">
        <v>108</v>
      </c>
      <c r="AR297" s="20" t="s">
        <v>83</v>
      </c>
      <c r="AS297" s="20" t="s">
        <v>110</v>
      </c>
      <c r="AT297" s="20" t="s">
        <v>111</v>
      </c>
      <c r="AU297" s="20" t="s">
        <v>161</v>
      </c>
      <c r="AV297" s="20" t="s">
        <v>4635</v>
      </c>
      <c r="AW297" s="25" t="s">
        <v>4636</v>
      </c>
      <c r="AX297" s="25" t="s">
        <v>4352</v>
      </c>
      <c r="AY297" s="19">
        <v>44000</v>
      </c>
      <c r="AZ297" s="20">
        <v>293</v>
      </c>
      <c r="BA297" s="20"/>
      <c r="BB297" s="20"/>
      <c r="BC297" s="20"/>
      <c r="BD297" s="20"/>
      <c r="BE297" s="19"/>
      <c r="BF297" s="20"/>
      <c r="BG297" s="20"/>
      <c r="BH297" s="4"/>
      <c r="BI297" s="4"/>
    </row>
    <row r="298" spans="1:61" ht="47.25" customHeight="1">
      <c r="A298" s="2"/>
      <c r="B298" s="20">
        <v>293</v>
      </c>
      <c r="C298" s="30" t="s">
        <v>4637</v>
      </c>
      <c r="D298" s="20" t="s">
        <v>4638</v>
      </c>
      <c r="E298" s="19" t="s">
        <v>63</v>
      </c>
      <c r="F298" s="20" t="s">
        <v>64</v>
      </c>
      <c r="G298" s="25" t="s">
        <v>64</v>
      </c>
      <c r="H298" s="25" t="s">
        <v>4639</v>
      </c>
      <c r="I298" s="20"/>
      <c r="J298" s="20" t="s">
        <v>4640</v>
      </c>
      <c r="K298" s="20" t="s">
        <v>63</v>
      </c>
      <c r="L298" s="20" t="s">
        <v>64</v>
      </c>
      <c r="M298" s="20" t="s">
        <v>64</v>
      </c>
      <c r="N298" s="25" t="s">
        <v>4639</v>
      </c>
      <c r="O298" s="25" t="s">
        <v>879</v>
      </c>
      <c r="P298" s="20" t="s">
        <v>4640</v>
      </c>
      <c r="Q298" s="20" t="s">
        <v>215</v>
      </c>
      <c r="R298" s="20" t="s">
        <v>4641</v>
      </c>
      <c r="S298" s="20" t="s">
        <v>121</v>
      </c>
      <c r="T298" s="20" t="s">
        <v>4642</v>
      </c>
      <c r="U298" s="20" t="s">
        <v>74</v>
      </c>
      <c r="V298" s="21" t="s">
        <v>4643</v>
      </c>
      <c r="W298" s="21" t="s">
        <v>4644</v>
      </c>
      <c r="X298" s="24"/>
      <c r="Y298" s="22" t="s">
        <v>4645</v>
      </c>
      <c r="Z298" s="20">
        <v>990436448</v>
      </c>
      <c r="AA298" s="20"/>
      <c r="AB298" s="23"/>
      <c r="AC298" s="23" t="s">
        <v>4646</v>
      </c>
      <c r="AD298" s="23"/>
      <c r="AE298" s="23"/>
      <c r="AF298" s="23"/>
      <c r="AG298" s="23"/>
      <c r="AH298" s="20" t="s">
        <v>77</v>
      </c>
      <c r="AI298" s="25">
        <v>2007</v>
      </c>
      <c r="AJ298" s="20" t="s">
        <v>78</v>
      </c>
      <c r="AK298" s="20" t="s">
        <v>79</v>
      </c>
      <c r="AL298" s="20">
        <v>11902036</v>
      </c>
      <c r="AM298" s="24">
        <v>20514545961</v>
      </c>
      <c r="AN298" s="25">
        <v>3</v>
      </c>
      <c r="AO298" s="25" t="s">
        <v>80</v>
      </c>
      <c r="AP298" s="25" t="s">
        <v>134</v>
      </c>
      <c r="AQ298" s="19" t="s">
        <v>108</v>
      </c>
      <c r="AR298" s="19" t="s">
        <v>82</v>
      </c>
      <c r="AS298" s="20" t="s">
        <v>918</v>
      </c>
      <c r="AT298" s="20" t="s">
        <v>161</v>
      </c>
      <c r="AU298" s="20" t="s">
        <v>298</v>
      </c>
      <c r="AV298" s="20" t="s">
        <v>4647</v>
      </c>
      <c r="AW298" s="25" t="s">
        <v>4648</v>
      </c>
      <c r="AX298" s="25" t="s">
        <v>4352</v>
      </c>
      <c r="AY298" s="19">
        <v>44000</v>
      </c>
      <c r="AZ298" s="20">
        <v>294</v>
      </c>
      <c r="BA298" s="20"/>
      <c r="BB298" s="20"/>
      <c r="BC298" s="20"/>
      <c r="BD298" s="20"/>
      <c r="BE298" s="19"/>
      <c r="BF298" s="20"/>
      <c r="BG298" s="20"/>
      <c r="BH298" s="4"/>
      <c r="BI298" s="4"/>
    </row>
    <row r="299" spans="1:61" ht="47.25" customHeight="1">
      <c r="A299" s="2"/>
      <c r="B299" s="17">
        <v>294</v>
      </c>
      <c r="C299" s="30" t="s">
        <v>4649</v>
      </c>
      <c r="D299" s="20" t="s">
        <v>4650</v>
      </c>
      <c r="E299" s="20" t="s">
        <v>209</v>
      </c>
      <c r="F299" s="20" t="s">
        <v>3979</v>
      </c>
      <c r="G299" s="25" t="s">
        <v>3979</v>
      </c>
      <c r="H299" s="25" t="s">
        <v>3979</v>
      </c>
      <c r="I299" s="20"/>
      <c r="J299" s="20" t="s">
        <v>4651</v>
      </c>
      <c r="K299" s="20" t="s">
        <v>209</v>
      </c>
      <c r="L299" s="20" t="s">
        <v>3979</v>
      </c>
      <c r="M299" s="20" t="s">
        <v>3979</v>
      </c>
      <c r="N299" s="25" t="s">
        <v>3979</v>
      </c>
      <c r="O299" s="25"/>
      <c r="P299" s="25"/>
      <c r="Q299" s="20" t="s">
        <v>215</v>
      </c>
      <c r="R299" s="20" t="s">
        <v>4652</v>
      </c>
      <c r="S299" s="20" t="s">
        <v>4653</v>
      </c>
      <c r="T299" s="20" t="s">
        <v>4654</v>
      </c>
      <c r="U299" s="20" t="s">
        <v>74</v>
      </c>
      <c r="V299" s="21">
        <v>22412745</v>
      </c>
      <c r="W299" s="21" t="s">
        <v>4655</v>
      </c>
      <c r="X299" s="24" t="s">
        <v>4656</v>
      </c>
      <c r="Y299" s="40" t="s">
        <v>4657</v>
      </c>
      <c r="Z299" s="20">
        <v>962826650</v>
      </c>
      <c r="AA299" s="20">
        <v>943684732</v>
      </c>
      <c r="AB299" s="23" t="s">
        <v>4658</v>
      </c>
      <c r="AC299" s="23" t="s">
        <v>4659</v>
      </c>
      <c r="AD299" s="23" t="s">
        <v>4660</v>
      </c>
      <c r="AE299" s="23"/>
      <c r="AF299" s="23"/>
      <c r="AG299" s="23"/>
      <c r="AH299" s="20" t="s">
        <v>77</v>
      </c>
      <c r="AI299" s="25">
        <v>1976</v>
      </c>
      <c r="AJ299" s="20" t="s">
        <v>78</v>
      </c>
      <c r="AK299" s="20" t="s">
        <v>79</v>
      </c>
      <c r="AL299" s="20">
        <v>7059880</v>
      </c>
      <c r="AM299" s="24">
        <v>20601497981</v>
      </c>
      <c r="AN299" s="25">
        <v>7</v>
      </c>
      <c r="AO299" s="25" t="s">
        <v>80</v>
      </c>
      <c r="AP299" s="25" t="s">
        <v>81</v>
      </c>
      <c r="AQ299" s="19" t="s">
        <v>108</v>
      </c>
      <c r="AR299" s="20" t="s">
        <v>83</v>
      </c>
      <c r="AS299" s="20" t="s">
        <v>111</v>
      </c>
      <c r="AT299" s="20" t="s">
        <v>110</v>
      </c>
      <c r="AU299" s="25" t="s">
        <v>4661</v>
      </c>
      <c r="AV299" s="20" t="s">
        <v>4662</v>
      </c>
      <c r="AW299" s="25" t="s">
        <v>4663</v>
      </c>
      <c r="AX299" s="25" t="s">
        <v>4352</v>
      </c>
      <c r="AY299" s="19">
        <v>44000</v>
      </c>
      <c r="AZ299" s="20">
        <v>295</v>
      </c>
      <c r="BA299" s="20"/>
      <c r="BB299" s="20"/>
      <c r="BC299" s="20" t="s">
        <v>4664</v>
      </c>
      <c r="BD299" s="20"/>
      <c r="BE299" s="19"/>
      <c r="BF299" s="20"/>
      <c r="BG299" s="20"/>
      <c r="BH299" s="4"/>
      <c r="BI299" s="4"/>
    </row>
    <row r="300" spans="1:61" ht="47.25" customHeight="1">
      <c r="A300" s="2"/>
      <c r="B300" s="20">
        <v>295</v>
      </c>
      <c r="C300" s="30" t="s">
        <v>4665</v>
      </c>
      <c r="D300" s="20" t="s">
        <v>4666</v>
      </c>
      <c r="E300" s="20" t="s">
        <v>286</v>
      </c>
      <c r="F300" s="20" t="s">
        <v>287</v>
      </c>
      <c r="G300" s="25" t="s">
        <v>4667</v>
      </c>
      <c r="H300" s="25" t="s">
        <v>390</v>
      </c>
      <c r="I300" s="20"/>
      <c r="J300" s="20" t="s">
        <v>4668</v>
      </c>
      <c r="K300" s="20" t="s">
        <v>286</v>
      </c>
      <c r="L300" s="20" t="s">
        <v>287</v>
      </c>
      <c r="M300" s="20" t="s">
        <v>287</v>
      </c>
      <c r="N300" s="25"/>
      <c r="O300" s="25"/>
      <c r="P300" s="25"/>
      <c r="Q300" s="20" t="s">
        <v>273</v>
      </c>
      <c r="R300" s="20" t="s">
        <v>4669</v>
      </c>
      <c r="S300" s="20" t="s">
        <v>1119</v>
      </c>
      <c r="T300" s="20" t="s">
        <v>4670</v>
      </c>
      <c r="U300" s="20" t="s">
        <v>74</v>
      </c>
      <c r="V300" s="21">
        <v>40262692</v>
      </c>
      <c r="W300" s="21">
        <v>951046777</v>
      </c>
      <c r="X300" s="24" t="s">
        <v>4671</v>
      </c>
      <c r="Y300" s="40" t="s">
        <v>4671</v>
      </c>
      <c r="Z300" s="20">
        <v>951046777</v>
      </c>
      <c r="AA300" s="20"/>
      <c r="AB300" s="23"/>
      <c r="AC300" s="23" t="s">
        <v>4672</v>
      </c>
      <c r="AD300" s="23"/>
      <c r="AE300" s="23"/>
      <c r="AF300" s="23"/>
      <c r="AG300" s="23"/>
      <c r="AH300" s="20" t="s">
        <v>77</v>
      </c>
      <c r="AI300" s="25">
        <v>2009</v>
      </c>
      <c r="AJ300" s="20" t="s">
        <v>78</v>
      </c>
      <c r="AK300" s="20" t="s">
        <v>79</v>
      </c>
      <c r="AL300" s="20">
        <v>11077782</v>
      </c>
      <c r="AM300" s="24">
        <v>20572110169</v>
      </c>
      <c r="AN300" s="25">
        <v>3</v>
      </c>
      <c r="AO300" s="25" t="s">
        <v>80</v>
      </c>
      <c r="AP300" s="25" t="s">
        <v>81</v>
      </c>
      <c r="AQ300" s="20" t="s">
        <v>109</v>
      </c>
      <c r="AR300" s="19" t="s">
        <v>160</v>
      </c>
      <c r="AS300" s="20" t="s">
        <v>84</v>
      </c>
      <c r="AT300" s="20" t="s">
        <v>180</v>
      </c>
      <c r="AU300" s="20" t="s">
        <v>135</v>
      </c>
      <c r="AV300" s="20" t="s">
        <v>4673</v>
      </c>
      <c r="AW300" s="25" t="s">
        <v>4674</v>
      </c>
      <c r="AX300" s="25" t="s">
        <v>4352</v>
      </c>
      <c r="AY300" s="19">
        <v>44000</v>
      </c>
      <c r="AZ300" s="20">
        <v>296</v>
      </c>
      <c r="BA300" s="20"/>
      <c r="BB300" s="20"/>
      <c r="BC300" s="20"/>
      <c r="BD300" s="20"/>
      <c r="BE300" s="19"/>
      <c r="BF300" s="20"/>
      <c r="BG300" s="20"/>
      <c r="BH300" s="4"/>
      <c r="BI300" s="4"/>
    </row>
    <row r="301" spans="1:61" ht="47.25" customHeight="1">
      <c r="A301" s="2"/>
      <c r="B301" s="17">
        <v>296</v>
      </c>
      <c r="C301" s="30" t="s">
        <v>4675</v>
      </c>
      <c r="D301" s="20" t="s">
        <v>4676</v>
      </c>
      <c r="E301" s="20" t="s">
        <v>286</v>
      </c>
      <c r="F301" s="20" t="s">
        <v>2067</v>
      </c>
      <c r="G301" s="25" t="s">
        <v>4111</v>
      </c>
      <c r="H301" s="25" t="s">
        <v>4141</v>
      </c>
      <c r="I301" s="20"/>
      <c r="J301" s="20" t="s">
        <v>4677</v>
      </c>
      <c r="K301" s="20" t="s">
        <v>286</v>
      </c>
      <c r="L301" s="20" t="s">
        <v>2067</v>
      </c>
      <c r="M301" s="20" t="s">
        <v>4111</v>
      </c>
      <c r="N301" s="25"/>
      <c r="O301" s="25"/>
      <c r="P301" s="25"/>
      <c r="Q301" s="20" t="s">
        <v>273</v>
      </c>
      <c r="R301" s="20" t="s">
        <v>4678</v>
      </c>
      <c r="S301" s="20" t="s">
        <v>4679</v>
      </c>
      <c r="T301" s="20" t="s">
        <v>1201</v>
      </c>
      <c r="U301" s="20" t="s">
        <v>74</v>
      </c>
      <c r="V301" s="21" t="s">
        <v>4680</v>
      </c>
      <c r="W301" s="21">
        <v>967697919</v>
      </c>
      <c r="X301" s="20" t="s">
        <v>4681</v>
      </c>
      <c r="Y301" s="40"/>
      <c r="Z301" s="20">
        <v>967697919</v>
      </c>
      <c r="AA301" s="20"/>
      <c r="AB301" s="23"/>
      <c r="AC301" s="23"/>
      <c r="AD301" s="23"/>
      <c r="AE301" s="23"/>
      <c r="AF301" s="23"/>
      <c r="AG301" s="23"/>
      <c r="AH301" s="20" t="s">
        <v>77</v>
      </c>
      <c r="AI301" s="25">
        <v>2000</v>
      </c>
      <c r="AJ301" s="20" t="s">
        <v>158</v>
      </c>
      <c r="AK301" s="20"/>
      <c r="AL301" s="20"/>
      <c r="AM301" s="24"/>
      <c r="AN301" s="25">
        <v>5</v>
      </c>
      <c r="AO301" s="25" t="s">
        <v>159</v>
      </c>
      <c r="AP301" s="25"/>
      <c r="AQ301" s="19" t="s">
        <v>108</v>
      </c>
      <c r="AR301" s="20" t="s">
        <v>901</v>
      </c>
      <c r="AS301" s="20" t="s">
        <v>110</v>
      </c>
      <c r="AT301" s="20" t="s">
        <v>135</v>
      </c>
      <c r="AU301" s="20" t="s">
        <v>111</v>
      </c>
      <c r="AV301" s="20" t="s">
        <v>4237</v>
      </c>
      <c r="AW301" s="25" t="s">
        <v>4682</v>
      </c>
      <c r="AX301" s="25" t="s">
        <v>4352</v>
      </c>
      <c r="AY301" s="19">
        <v>44000</v>
      </c>
      <c r="AZ301" s="20">
        <v>297</v>
      </c>
      <c r="BA301" s="20"/>
      <c r="BB301" s="20"/>
      <c r="BC301" s="20"/>
      <c r="BD301" s="20"/>
      <c r="BE301" s="19"/>
      <c r="BF301" s="20"/>
      <c r="BG301" s="20"/>
      <c r="BH301" s="4"/>
      <c r="BI301" s="4"/>
    </row>
    <row r="302" spans="1:61" ht="47.25" customHeight="1">
      <c r="A302" s="2"/>
      <c r="B302" s="20">
        <v>297</v>
      </c>
      <c r="C302" s="30" t="s">
        <v>4683</v>
      </c>
      <c r="D302" s="20" t="s">
        <v>4684</v>
      </c>
      <c r="E302" s="19" t="s">
        <v>63</v>
      </c>
      <c r="F302" s="20" t="s">
        <v>64</v>
      </c>
      <c r="G302" s="25" t="s">
        <v>64</v>
      </c>
      <c r="H302" s="25" t="s">
        <v>441</v>
      </c>
      <c r="I302" s="20"/>
      <c r="J302" s="20" t="s">
        <v>4685</v>
      </c>
      <c r="K302" s="20" t="s">
        <v>63</v>
      </c>
      <c r="L302" s="20" t="s">
        <v>64</v>
      </c>
      <c r="M302" s="20" t="s">
        <v>64</v>
      </c>
      <c r="N302" s="25" t="s">
        <v>441</v>
      </c>
      <c r="O302" s="25" t="s">
        <v>272</v>
      </c>
      <c r="P302" s="25"/>
      <c r="Q302" s="20" t="s">
        <v>273</v>
      </c>
      <c r="R302" s="20" t="s">
        <v>3594</v>
      </c>
      <c r="S302" s="20" t="s">
        <v>4686</v>
      </c>
      <c r="T302" s="20" t="s">
        <v>4687</v>
      </c>
      <c r="U302" s="20" t="s">
        <v>74</v>
      </c>
      <c r="V302" s="21" t="s">
        <v>4688</v>
      </c>
      <c r="W302" s="21">
        <v>985650189</v>
      </c>
      <c r="X302" s="24" t="s">
        <v>4689</v>
      </c>
      <c r="Y302" s="40" t="s">
        <v>4690</v>
      </c>
      <c r="Z302" s="20">
        <v>985650189</v>
      </c>
      <c r="AA302" s="20"/>
      <c r="AB302" s="23"/>
      <c r="AC302" s="23" t="s">
        <v>4691</v>
      </c>
      <c r="AD302" s="23"/>
      <c r="AE302" s="23"/>
      <c r="AF302" s="23"/>
      <c r="AG302" s="23"/>
      <c r="AH302" s="20" t="s">
        <v>77</v>
      </c>
      <c r="AI302" s="25">
        <v>2009</v>
      </c>
      <c r="AJ302" s="20" t="s">
        <v>78</v>
      </c>
      <c r="AK302" s="20" t="s">
        <v>79</v>
      </c>
      <c r="AL302" s="21" t="s">
        <v>4692</v>
      </c>
      <c r="AM302" s="24">
        <v>10091480374</v>
      </c>
      <c r="AN302" s="25">
        <v>11</v>
      </c>
      <c r="AO302" s="25" t="s">
        <v>80</v>
      </c>
      <c r="AP302" s="25" t="s">
        <v>134</v>
      </c>
      <c r="AQ302" s="19" t="s">
        <v>108</v>
      </c>
      <c r="AR302" s="20" t="s">
        <v>279</v>
      </c>
      <c r="AS302" s="20" t="s">
        <v>84</v>
      </c>
      <c r="AT302" s="20" t="s">
        <v>111</v>
      </c>
      <c r="AU302" s="20" t="s">
        <v>180</v>
      </c>
      <c r="AV302" s="20" t="s">
        <v>4693</v>
      </c>
      <c r="AW302" s="25" t="s">
        <v>4694</v>
      </c>
      <c r="AX302" s="25" t="s">
        <v>4352</v>
      </c>
      <c r="AY302" s="19">
        <v>44000</v>
      </c>
      <c r="AZ302" s="20">
        <v>298</v>
      </c>
      <c r="BA302" s="20"/>
      <c r="BB302" s="20"/>
      <c r="BC302" s="20"/>
      <c r="BD302" s="20"/>
      <c r="BE302" s="19"/>
      <c r="BF302" s="20"/>
      <c r="BG302" s="20"/>
      <c r="BH302" s="4"/>
      <c r="BI302" s="4"/>
    </row>
    <row r="303" spans="1:61" ht="47.25" customHeight="1">
      <c r="A303" s="2"/>
      <c r="B303" s="17">
        <v>298</v>
      </c>
      <c r="C303" s="30" t="s">
        <v>4695</v>
      </c>
      <c r="D303" s="20" t="s">
        <v>4696</v>
      </c>
      <c r="E303" s="19" t="s">
        <v>168</v>
      </c>
      <c r="F303" s="20" t="s">
        <v>532</v>
      </c>
      <c r="G303" s="25" t="s">
        <v>4697</v>
      </c>
      <c r="H303" s="25" t="s">
        <v>4698</v>
      </c>
      <c r="I303" s="20"/>
      <c r="J303" s="20" t="s">
        <v>4699</v>
      </c>
      <c r="K303" s="20" t="s">
        <v>168</v>
      </c>
      <c r="L303" s="20" t="s">
        <v>532</v>
      </c>
      <c r="M303" s="20" t="s">
        <v>4700</v>
      </c>
      <c r="N303" s="25" t="s">
        <v>4701</v>
      </c>
      <c r="O303" s="25"/>
      <c r="P303" s="25"/>
      <c r="Q303" s="20" t="s">
        <v>172</v>
      </c>
      <c r="R303" s="20" t="s">
        <v>4702</v>
      </c>
      <c r="S303" s="20" t="s">
        <v>4703</v>
      </c>
      <c r="T303" s="20" t="s">
        <v>4704</v>
      </c>
      <c r="U303" s="20" t="s">
        <v>74</v>
      </c>
      <c r="V303" s="21" t="s">
        <v>4705</v>
      </c>
      <c r="W303" s="21" t="s">
        <v>4706</v>
      </c>
      <c r="X303" s="24" t="s">
        <v>4707</v>
      </c>
      <c r="Y303" s="40" t="s">
        <v>4708</v>
      </c>
      <c r="Z303" s="20" t="s">
        <v>4709</v>
      </c>
      <c r="AA303" s="20" t="s">
        <v>4710</v>
      </c>
      <c r="AB303" s="23"/>
      <c r="AC303" s="23" t="s">
        <v>4711</v>
      </c>
      <c r="AD303" s="23"/>
      <c r="AE303" s="23"/>
      <c r="AF303" s="23"/>
      <c r="AG303" s="23"/>
      <c r="AH303" s="20" t="s">
        <v>77</v>
      </c>
      <c r="AI303" s="25">
        <v>1982</v>
      </c>
      <c r="AJ303" s="20" t="s">
        <v>78</v>
      </c>
      <c r="AK303" s="20" t="s">
        <v>79</v>
      </c>
      <c r="AL303" s="20">
        <v>11061293</v>
      </c>
      <c r="AM303" s="24">
        <v>10023635408</v>
      </c>
      <c r="AN303" s="25">
        <v>7</v>
      </c>
      <c r="AO303" s="25" t="s">
        <v>80</v>
      </c>
      <c r="AP303" s="25" t="s">
        <v>134</v>
      </c>
      <c r="AQ303" s="19" t="s">
        <v>108</v>
      </c>
      <c r="AR303" s="19" t="s">
        <v>160</v>
      </c>
      <c r="AS303" s="20" t="s">
        <v>84</v>
      </c>
      <c r="AT303" s="20" t="s">
        <v>111</v>
      </c>
      <c r="AU303" s="20" t="s">
        <v>161</v>
      </c>
      <c r="AV303" s="20" t="s">
        <v>4712</v>
      </c>
      <c r="AW303" s="25" t="s">
        <v>4713</v>
      </c>
      <c r="AX303" s="25" t="s">
        <v>4352</v>
      </c>
      <c r="AY303" s="19">
        <v>44000</v>
      </c>
      <c r="AZ303" s="20">
        <v>299</v>
      </c>
      <c r="BA303" s="20"/>
      <c r="BB303" s="20"/>
      <c r="BC303" s="20"/>
      <c r="BD303" s="20"/>
      <c r="BE303" s="19"/>
      <c r="BF303" s="20"/>
      <c r="BG303" s="20"/>
      <c r="BH303" s="4"/>
      <c r="BI303" s="4"/>
    </row>
    <row r="304" spans="1:61" ht="47.25" customHeight="1">
      <c r="A304" s="2"/>
      <c r="B304" s="20">
        <v>299</v>
      </c>
      <c r="C304" s="30" t="s">
        <v>4714</v>
      </c>
      <c r="D304" s="20" t="s">
        <v>4715</v>
      </c>
      <c r="E304" s="20" t="s">
        <v>209</v>
      </c>
      <c r="F304" s="20" t="s">
        <v>635</v>
      </c>
      <c r="G304" s="25" t="s">
        <v>636</v>
      </c>
      <c r="H304" s="25" t="s">
        <v>636</v>
      </c>
      <c r="I304" s="20"/>
      <c r="J304" s="20" t="s">
        <v>4716</v>
      </c>
      <c r="K304" s="20" t="s">
        <v>209</v>
      </c>
      <c r="L304" s="19" t="s">
        <v>635</v>
      </c>
      <c r="M304" s="20" t="s">
        <v>636</v>
      </c>
      <c r="N304" s="25" t="s">
        <v>636</v>
      </c>
      <c r="O304" s="25"/>
      <c r="P304" s="25"/>
      <c r="Q304" s="20" t="s">
        <v>215</v>
      </c>
      <c r="R304" s="20" t="s">
        <v>4717</v>
      </c>
      <c r="S304" s="20" t="s">
        <v>3079</v>
      </c>
      <c r="T304" s="20" t="s">
        <v>4718</v>
      </c>
      <c r="U304" s="20" t="s">
        <v>74</v>
      </c>
      <c r="V304" s="21" t="s">
        <v>4719</v>
      </c>
      <c r="W304" s="21">
        <v>945457371</v>
      </c>
      <c r="X304" s="21" t="s">
        <v>4720</v>
      </c>
      <c r="Y304" s="21"/>
      <c r="Z304" s="20">
        <v>64382103</v>
      </c>
      <c r="AA304" s="20"/>
      <c r="AB304" s="23"/>
      <c r="AC304" s="23" t="s">
        <v>4721</v>
      </c>
      <c r="AD304" s="23"/>
      <c r="AE304" s="23" t="s">
        <v>4722</v>
      </c>
      <c r="AF304" s="23"/>
      <c r="AG304" s="23" t="s">
        <v>4723</v>
      </c>
      <c r="AH304" s="20" t="s">
        <v>77</v>
      </c>
      <c r="AI304" s="25">
        <v>1999</v>
      </c>
      <c r="AJ304" s="25" t="s">
        <v>158</v>
      </c>
      <c r="AK304" s="25"/>
      <c r="AL304" s="20"/>
      <c r="AM304" s="24"/>
      <c r="AN304" s="25">
        <v>8</v>
      </c>
      <c r="AO304" s="25" t="s">
        <v>159</v>
      </c>
      <c r="AP304" s="25"/>
      <c r="AQ304" s="19" t="s">
        <v>108</v>
      </c>
      <c r="AR304" s="20" t="s">
        <v>160</v>
      </c>
      <c r="AS304" s="20" t="s">
        <v>110</v>
      </c>
      <c r="AT304" s="20" t="s">
        <v>135</v>
      </c>
      <c r="AU304" s="20" t="s">
        <v>298</v>
      </c>
      <c r="AV304" s="20" t="s">
        <v>4724</v>
      </c>
      <c r="AW304" s="25" t="s">
        <v>4725</v>
      </c>
      <c r="AX304" s="25" t="s">
        <v>4352</v>
      </c>
      <c r="AY304" s="19">
        <v>44000</v>
      </c>
      <c r="AZ304" s="20">
        <v>300</v>
      </c>
      <c r="BA304" s="20"/>
      <c r="BB304" s="20"/>
      <c r="BC304" s="20"/>
      <c r="BD304" s="20"/>
      <c r="BE304" s="19"/>
      <c r="BF304" s="20"/>
      <c r="BG304" s="20"/>
      <c r="BH304" s="4"/>
      <c r="BI304" s="4"/>
    </row>
    <row r="305" spans="1:61" ht="47.25" customHeight="1">
      <c r="A305" s="2"/>
      <c r="B305" s="17">
        <v>300</v>
      </c>
      <c r="C305" s="30" t="s">
        <v>4726</v>
      </c>
      <c r="D305" s="20" t="s">
        <v>4727</v>
      </c>
      <c r="E305" s="20" t="s">
        <v>286</v>
      </c>
      <c r="F305" s="20" t="s">
        <v>287</v>
      </c>
      <c r="G305" s="25" t="s">
        <v>1757</v>
      </c>
      <c r="H305" s="25" t="s">
        <v>1758</v>
      </c>
      <c r="I305" s="20"/>
      <c r="J305" s="20" t="s">
        <v>4728</v>
      </c>
      <c r="K305" s="20" t="s">
        <v>286</v>
      </c>
      <c r="L305" s="20" t="s">
        <v>287</v>
      </c>
      <c r="M305" s="20" t="s">
        <v>1757</v>
      </c>
      <c r="N305" s="25" t="s">
        <v>1758</v>
      </c>
      <c r="O305" s="25"/>
      <c r="P305" s="25" t="s">
        <v>4729</v>
      </c>
      <c r="Q305" s="20" t="s">
        <v>273</v>
      </c>
      <c r="R305" s="20" t="s">
        <v>4730</v>
      </c>
      <c r="S305" s="20" t="s">
        <v>4417</v>
      </c>
      <c r="T305" s="20" t="s">
        <v>4731</v>
      </c>
      <c r="U305" s="20" t="s">
        <v>74</v>
      </c>
      <c r="V305" s="21" t="s">
        <v>4732</v>
      </c>
      <c r="W305" s="21">
        <v>955615678</v>
      </c>
      <c r="X305" s="21" t="s">
        <v>4733</v>
      </c>
      <c r="Y305" s="21" t="s">
        <v>4733</v>
      </c>
      <c r="Z305" s="20">
        <v>955615678</v>
      </c>
      <c r="AA305" s="20"/>
      <c r="AB305" s="23"/>
      <c r="AC305" s="23"/>
      <c r="AD305" s="23"/>
      <c r="AE305" s="23"/>
      <c r="AF305" s="23"/>
      <c r="AG305" s="23"/>
      <c r="AH305" s="20" t="s">
        <v>77</v>
      </c>
      <c r="AI305" s="25">
        <v>2008</v>
      </c>
      <c r="AJ305" s="20" t="s">
        <v>158</v>
      </c>
      <c r="AK305" s="20"/>
      <c r="AL305" s="20"/>
      <c r="AM305" s="24"/>
      <c r="AN305" s="25">
        <v>9</v>
      </c>
      <c r="AO305" s="25" t="s">
        <v>159</v>
      </c>
      <c r="AP305" s="25"/>
      <c r="AQ305" s="19" t="s">
        <v>108</v>
      </c>
      <c r="AR305" s="20" t="s">
        <v>279</v>
      </c>
      <c r="AS305" s="20" t="s">
        <v>111</v>
      </c>
      <c r="AT305" s="20" t="s">
        <v>85</v>
      </c>
      <c r="AU305" s="20" t="s">
        <v>3524</v>
      </c>
      <c r="AV305" s="20" t="s">
        <v>4734</v>
      </c>
      <c r="AW305" s="25" t="s">
        <v>4735</v>
      </c>
      <c r="AX305" s="25" t="s">
        <v>4352</v>
      </c>
      <c r="AY305" s="19">
        <v>44000</v>
      </c>
      <c r="AZ305" s="20">
        <v>301</v>
      </c>
      <c r="BA305" s="20"/>
      <c r="BB305" s="20"/>
      <c r="BC305" s="20"/>
      <c r="BD305" s="20"/>
      <c r="BE305" s="19"/>
      <c r="BF305" s="20"/>
      <c r="BG305" s="20"/>
      <c r="BH305" s="4"/>
      <c r="BI305" s="4"/>
    </row>
    <row r="306" spans="1:61" ht="47.25" customHeight="1">
      <c r="A306" s="2"/>
      <c r="B306" s="20">
        <v>301</v>
      </c>
      <c r="C306" s="30" t="s">
        <v>4736</v>
      </c>
      <c r="D306" s="20" t="s">
        <v>4737</v>
      </c>
      <c r="E306" s="20" t="s">
        <v>209</v>
      </c>
      <c r="F306" s="20" t="s">
        <v>3979</v>
      </c>
      <c r="G306" s="25" t="s">
        <v>3979</v>
      </c>
      <c r="H306" s="25" t="s">
        <v>3979</v>
      </c>
      <c r="I306" s="20"/>
      <c r="J306" s="20" t="s">
        <v>4738</v>
      </c>
      <c r="K306" s="20" t="s">
        <v>209</v>
      </c>
      <c r="L306" s="20" t="s">
        <v>3979</v>
      </c>
      <c r="M306" s="20" t="s">
        <v>3979</v>
      </c>
      <c r="N306" s="25" t="s">
        <v>3979</v>
      </c>
      <c r="O306" s="25"/>
      <c r="P306" s="25"/>
      <c r="Q306" s="20" t="s">
        <v>215</v>
      </c>
      <c r="R306" s="20" t="s">
        <v>4739</v>
      </c>
      <c r="S306" s="20" t="s">
        <v>4740</v>
      </c>
      <c r="T306" s="20" t="s">
        <v>4741</v>
      </c>
      <c r="U306" s="20" t="s">
        <v>74</v>
      </c>
      <c r="V306" s="21" t="s">
        <v>4742</v>
      </c>
      <c r="W306" s="21">
        <v>954888622</v>
      </c>
      <c r="X306" s="21" t="s">
        <v>4743</v>
      </c>
      <c r="Y306" s="21" t="s">
        <v>4743</v>
      </c>
      <c r="Z306" s="20"/>
      <c r="AA306" s="20"/>
      <c r="AB306" s="23"/>
      <c r="AC306" s="23"/>
      <c r="AD306" s="23"/>
      <c r="AE306" s="23"/>
      <c r="AF306" s="23"/>
      <c r="AG306" s="23"/>
      <c r="AH306" s="20" t="s">
        <v>77</v>
      </c>
      <c r="AI306" s="25">
        <v>2010</v>
      </c>
      <c r="AJ306" s="20" t="s">
        <v>158</v>
      </c>
      <c r="AK306" s="20"/>
      <c r="AL306" s="20"/>
      <c r="AM306" s="24"/>
      <c r="AN306" s="25">
        <v>3</v>
      </c>
      <c r="AO306" s="25" t="s">
        <v>159</v>
      </c>
      <c r="AP306" s="25"/>
      <c r="AQ306" s="20" t="s">
        <v>82</v>
      </c>
      <c r="AR306" s="20" t="s">
        <v>179</v>
      </c>
      <c r="AS306" s="20" t="s">
        <v>85</v>
      </c>
      <c r="AT306" s="20" t="s">
        <v>161</v>
      </c>
      <c r="AU306" s="20" t="s">
        <v>3524</v>
      </c>
      <c r="AV306" s="20" t="s">
        <v>4744</v>
      </c>
      <c r="AW306" s="25" t="s">
        <v>4745</v>
      </c>
      <c r="AX306" s="25" t="s">
        <v>4352</v>
      </c>
      <c r="AY306" s="19">
        <v>44000</v>
      </c>
      <c r="AZ306" s="20">
        <v>302</v>
      </c>
      <c r="BA306" s="20"/>
      <c r="BB306" s="20"/>
      <c r="BC306" s="20"/>
      <c r="BD306" s="20"/>
      <c r="BE306" s="19"/>
      <c r="BF306" s="20"/>
      <c r="BG306" s="20"/>
      <c r="BH306" s="4"/>
      <c r="BI306" s="4"/>
    </row>
    <row r="307" spans="1:61" ht="47.25" customHeight="1">
      <c r="A307" s="2"/>
      <c r="B307" s="17">
        <v>302</v>
      </c>
      <c r="C307" s="30" t="s">
        <v>4746</v>
      </c>
      <c r="D307" s="20" t="s">
        <v>4747</v>
      </c>
      <c r="E307" s="20" t="s">
        <v>209</v>
      </c>
      <c r="F307" s="20" t="s">
        <v>4206</v>
      </c>
      <c r="G307" s="25" t="s">
        <v>4206</v>
      </c>
      <c r="H307" s="25" t="s">
        <v>4206</v>
      </c>
      <c r="I307" s="20"/>
      <c r="J307" s="20" t="s">
        <v>4748</v>
      </c>
      <c r="K307" s="20" t="s">
        <v>209</v>
      </c>
      <c r="L307" s="20" t="s">
        <v>4206</v>
      </c>
      <c r="M307" s="20" t="s">
        <v>4206</v>
      </c>
      <c r="N307" s="25" t="s">
        <v>4206</v>
      </c>
      <c r="O307" s="25"/>
      <c r="P307" s="25"/>
      <c r="Q307" s="20" t="s">
        <v>215</v>
      </c>
      <c r="R307" s="20" t="s">
        <v>4749</v>
      </c>
      <c r="S307" s="20" t="s">
        <v>193</v>
      </c>
      <c r="T307" s="20" t="s">
        <v>1379</v>
      </c>
      <c r="U307" s="20" t="s">
        <v>74</v>
      </c>
      <c r="V307" s="21" t="s">
        <v>4750</v>
      </c>
      <c r="W307" s="21">
        <v>948553333</v>
      </c>
      <c r="X307" s="21" t="s">
        <v>4751</v>
      </c>
      <c r="Y307" s="21" t="s">
        <v>4752</v>
      </c>
      <c r="Z307" s="20">
        <v>948553333</v>
      </c>
      <c r="AA307" s="20"/>
      <c r="AB307" s="23"/>
      <c r="AC307" s="23"/>
      <c r="AD307" s="23"/>
      <c r="AE307" s="23"/>
      <c r="AF307" s="23"/>
      <c r="AG307" s="23"/>
      <c r="AH307" s="20" t="s">
        <v>77</v>
      </c>
      <c r="AI307" s="25">
        <v>2011</v>
      </c>
      <c r="AJ307" s="20" t="s">
        <v>78</v>
      </c>
      <c r="AK307" s="20" t="s">
        <v>79</v>
      </c>
      <c r="AL307" s="20">
        <v>11028956</v>
      </c>
      <c r="AM307" s="24"/>
      <c r="AN307" s="25">
        <v>5</v>
      </c>
      <c r="AO307" s="25" t="s">
        <v>80</v>
      </c>
      <c r="AP307" s="25" t="s">
        <v>81</v>
      </c>
      <c r="AQ307" s="20" t="s">
        <v>82</v>
      </c>
      <c r="AR307" s="20" t="s">
        <v>83</v>
      </c>
      <c r="AS307" s="20" t="s">
        <v>111</v>
      </c>
      <c r="AT307" s="20" t="s">
        <v>161</v>
      </c>
      <c r="AU307" s="20" t="s">
        <v>3524</v>
      </c>
      <c r="AV307" s="20" t="s">
        <v>4753</v>
      </c>
      <c r="AW307" s="25" t="s">
        <v>4754</v>
      </c>
      <c r="AX307" s="25" t="s">
        <v>4352</v>
      </c>
      <c r="AY307" s="19">
        <v>44000</v>
      </c>
      <c r="AZ307" s="20">
        <v>303</v>
      </c>
      <c r="BA307" s="20"/>
      <c r="BB307" s="20"/>
      <c r="BC307" s="20"/>
      <c r="BD307" s="20"/>
      <c r="BE307" s="19"/>
      <c r="BF307" s="20"/>
      <c r="BG307" s="20"/>
      <c r="BH307" s="4"/>
      <c r="BI307" s="4"/>
    </row>
    <row r="308" spans="1:61" ht="47.25" customHeight="1">
      <c r="A308" s="2"/>
      <c r="B308" s="20">
        <v>303</v>
      </c>
      <c r="C308" s="30" t="s">
        <v>4755</v>
      </c>
      <c r="D308" s="20" t="s">
        <v>4756</v>
      </c>
      <c r="E308" s="20" t="s">
        <v>286</v>
      </c>
      <c r="F308" s="20" t="s">
        <v>2067</v>
      </c>
      <c r="G308" s="25" t="s">
        <v>4111</v>
      </c>
      <c r="H308" s="25"/>
      <c r="I308" s="20"/>
      <c r="J308" s="20" t="s">
        <v>4757</v>
      </c>
      <c r="K308" s="20" t="s">
        <v>286</v>
      </c>
      <c r="L308" s="20" t="s">
        <v>2067</v>
      </c>
      <c r="M308" s="20" t="s">
        <v>4111</v>
      </c>
      <c r="N308" s="25"/>
      <c r="O308" s="25"/>
      <c r="P308" s="25"/>
      <c r="Q308" s="20" t="s">
        <v>273</v>
      </c>
      <c r="R308" s="20" t="s">
        <v>4758</v>
      </c>
      <c r="S308" s="20" t="s">
        <v>4759</v>
      </c>
      <c r="T308" s="20" t="s">
        <v>4760</v>
      </c>
      <c r="U308" s="20" t="s">
        <v>74</v>
      </c>
      <c r="V308" s="21" t="s">
        <v>4761</v>
      </c>
      <c r="W308" s="21">
        <v>961623262</v>
      </c>
      <c r="X308" s="21" t="s">
        <v>4762</v>
      </c>
      <c r="Y308" s="21" t="s">
        <v>4762</v>
      </c>
      <c r="Z308" s="20">
        <v>961623262</v>
      </c>
      <c r="AA308" s="20"/>
      <c r="AB308" s="23"/>
      <c r="AC308" s="23"/>
      <c r="AD308" s="23"/>
      <c r="AE308" s="23"/>
      <c r="AF308" s="23"/>
      <c r="AG308" s="23"/>
      <c r="AH308" s="20" t="s">
        <v>77</v>
      </c>
      <c r="AI308" s="25">
        <v>2000</v>
      </c>
      <c r="AJ308" s="25" t="s">
        <v>4577</v>
      </c>
      <c r="AK308" s="25"/>
      <c r="AL308" s="20"/>
      <c r="AM308" s="24"/>
      <c r="AN308" s="25">
        <v>3</v>
      </c>
      <c r="AO308" s="25" t="s">
        <v>159</v>
      </c>
      <c r="AP308" s="25"/>
      <c r="AQ308" s="19" t="s">
        <v>108</v>
      </c>
      <c r="AR308" s="20"/>
      <c r="AS308" s="20" t="s">
        <v>110</v>
      </c>
      <c r="AT308" s="20" t="s">
        <v>111</v>
      </c>
      <c r="AU308" s="20" t="s">
        <v>161</v>
      </c>
      <c r="AV308" s="20" t="s">
        <v>4763</v>
      </c>
      <c r="AW308" s="25" t="s">
        <v>4764</v>
      </c>
      <c r="AX308" s="25" t="s">
        <v>4352</v>
      </c>
      <c r="AY308" s="19">
        <v>44000</v>
      </c>
      <c r="AZ308" s="20">
        <v>304</v>
      </c>
      <c r="BA308" s="20"/>
      <c r="BB308" s="20"/>
      <c r="BC308" s="20"/>
      <c r="BD308" s="20"/>
      <c r="BE308" s="19"/>
      <c r="BF308" s="20"/>
      <c r="BG308" s="20"/>
      <c r="BH308" s="4"/>
      <c r="BI308" s="4"/>
    </row>
    <row r="309" spans="1:61" ht="47.25" customHeight="1">
      <c r="A309" s="2"/>
      <c r="B309" s="17">
        <v>304</v>
      </c>
      <c r="C309" s="30" t="s">
        <v>4765</v>
      </c>
      <c r="D309" s="20" t="s">
        <v>4766</v>
      </c>
      <c r="E309" s="19" t="s">
        <v>63</v>
      </c>
      <c r="F309" s="20" t="s">
        <v>64</v>
      </c>
      <c r="G309" s="25" t="s">
        <v>64</v>
      </c>
      <c r="H309" s="25" t="s">
        <v>2510</v>
      </c>
      <c r="I309" s="20"/>
      <c r="J309" s="20" t="s">
        <v>4767</v>
      </c>
      <c r="K309" s="20" t="s">
        <v>63</v>
      </c>
      <c r="L309" s="20" t="s">
        <v>64</v>
      </c>
      <c r="M309" s="25" t="s">
        <v>64</v>
      </c>
      <c r="N309" s="25"/>
      <c r="O309" s="25" t="s">
        <v>189</v>
      </c>
      <c r="P309" s="25"/>
      <c r="Q309" s="20" t="s">
        <v>70</v>
      </c>
      <c r="R309" s="20" t="s">
        <v>4768</v>
      </c>
      <c r="S309" s="20" t="s">
        <v>2544</v>
      </c>
      <c r="T309" s="20" t="s">
        <v>1395</v>
      </c>
      <c r="U309" s="20" t="s">
        <v>74</v>
      </c>
      <c r="V309" s="21" t="s">
        <v>4769</v>
      </c>
      <c r="W309" s="21">
        <v>987748892</v>
      </c>
      <c r="X309" s="21" t="s">
        <v>4770</v>
      </c>
      <c r="Y309" s="21" t="s">
        <v>4771</v>
      </c>
      <c r="Z309" s="20" t="s">
        <v>4772</v>
      </c>
      <c r="AA309" s="20"/>
      <c r="AB309" s="23" t="s">
        <v>4773</v>
      </c>
      <c r="AC309" s="23" t="s">
        <v>4774</v>
      </c>
      <c r="AD309" s="23" t="s">
        <v>4775</v>
      </c>
      <c r="AE309" s="23"/>
      <c r="AF309" s="23"/>
      <c r="AG309" s="23"/>
      <c r="AH309" s="20" t="s">
        <v>77</v>
      </c>
      <c r="AI309" s="25">
        <v>2002</v>
      </c>
      <c r="AJ309" s="20" t="s">
        <v>78</v>
      </c>
      <c r="AK309" s="20" t="s">
        <v>79</v>
      </c>
      <c r="AL309" s="20">
        <v>11557721</v>
      </c>
      <c r="AM309" s="24">
        <v>20513008822</v>
      </c>
      <c r="AN309" s="25">
        <v>3</v>
      </c>
      <c r="AO309" s="25" t="s">
        <v>80</v>
      </c>
      <c r="AP309" s="25" t="s">
        <v>134</v>
      </c>
      <c r="AQ309" s="19" t="s">
        <v>108</v>
      </c>
      <c r="AR309" s="19" t="s">
        <v>160</v>
      </c>
      <c r="AS309" s="20" t="s">
        <v>84</v>
      </c>
      <c r="AT309" s="20" t="s">
        <v>111</v>
      </c>
      <c r="AU309" s="20" t="s">
        <v>918</v>
      </c>
      <c r="AV309" s="20" t="s">
        <v>4776</v>
      </c>
      <c r="AW309" s="25" t="s">
        <v>4777</v>
      </c>
      <c r="AX309" s="25" t="s">
        <v>4352</v>
      </c>
      <c r="AY309" s="19">
        <v>44000</v>
      </c>
      <c r="AZ309" s="20">
        <v>305</v>
      </c>
      <c r="BA309" s="20"/>
      <c r="BB309" s="20"/>
      <c r="BC309" s="20"/>
      <c r="BD309" s="20"/>
      <c r="BE309" s="19"/>
      <c r="BF309" s="20"/>
      <c r="BG309" s="20"/>
      <c r="BH309" s="4"/>
      <c r="BI309" s="4"/>
    </row>
    <row r="310" spans="1:61" ht="47.25" customHeight="1">
      <c r="A310" s="2"/>
      <c r="B310" s="20">
        <v>305</v>
      </c>
      <c r="C310" s="30" t="s">
        <v>4778</v>
      </c>
      <c r="D310" s="20" t="s">
        <v>4779</v>
      </c>
      <c r="E310" s="19" t="s">
        <v>63</v>
      </c>
      <c r="F310" s="20" t="s">
        <v>64</v>
      </c>
      <c r="G310" s="25" t="s">
        <v>64</v>
      </c>
      <c r="H310" s="25" t="s">
        <v>704</v>
      </c>
      <c r="I310" s="20"/>
      <c r="J310" s="20" t="s">
        <v>4780</v>
      </c>
      <c r="K310" s="20" t="s">
        <v>63</v>
      </c>
      <c r="L310" s="20" t="s">
        <v>64</v>
      </c>
      <c r="M310" s="20" t="s">
        <v>64</v>
      </c>
      <c r="N310" s="25" t="s">
        <v>704</v>
      </c>
      <c r="O310" s="25" t="s">
        <v>236</v>
      </c>
      <c r="P310" s="25"/>
      <c r="Q310" s="20" t="s">
        <v>172</v>
      </c>
      <c r="R310" s="20" t="s">
        <v>4781</v>
      </c>
      <c r="S310" s="20" t="s">
        <v>4782</v>
      </c>
      <c r="T310" s="20" t="s">
        <v>4783</v>
      </c>
      <c r="U310" s="20" t="s">
        <v>74</v>
      </c>
      <c r="V310" s="21" t="s">
        <v>4784</v>
      </c>
      <c r="W310" s="21">
        <v>991943625</v>
      </c>
      <c r="X310" s="21" t="s">
        <v>4785</v>
      </c>
      <c r="Y310" s="21" t="s">
        <v>4785</v>
      </c>
      <c r="Z310" s="20">
        <v>991943625</v>
      </c>
      <c r="AA310" s="20"/>
      <c r="AB310" s="23"/>
      <c r="AC310" s="23" t="s">
        <v>4786</v>
      </c>
      <c r="AD310" s="23"/>
      <c r="AE310" s="23"/>
      <c r="AF310" s="23"/>
      <c r="AG310" s="23"/>
      <c r="AH310" s="20" t="s">
        <v>381</v>
      </c>
      <c r="AI310" s="25">
        <v>2012</v>
      </c>
      <c r="AJ310" s="20" t="s">
        <v>78</v>
      </c>
      <c r="AK310" s="20" t="s">
        <v>79</v>
      </c>
      <c r="AL310" s="20">
        <v>13010769</v>
      </c>
      <c r="AM310" s="24">
        <v>20552749082</v>
      </c>
      <c r="AN310" s="25">
        <v>5</v>
      </c>
      <c r="AO310" s="25" t="s">
        <v>80</v>
      </c>
      <c r="AP310" s="25" t="s">
        <v>81</v>
      </c>
      <c r="AQ310" s="19" t="s">
        <v>108</v>
      </c>
      <c r="AR310" s="19" t="s">
        <v>160</v>
      </c>
      <c r="AS310" s="20" t="s">
        <v>84</v>
      </c>
      <c r="AT310" s="20" t="s">
        <v>111</v>
      </c>
      <c r="AU310" s="20" t="s">
        <v>3524</v>
      </c>
      <c r="AV310" s="20" t="s">
        <v>4787</v>
      </c>
      <c r="AW310" s="25" t="s">
        <v>4788</v>
      </c>
      <c r="AX310" s="25" t="s">
        <v>4352</v>
      </c>
      <c r="AY310" s="19">
        <v>44000</v>
      </c>
      <c r="AZ310" s="20">
        <v>306</v>
      </c>
      <c r="BA310" s="20"/>
      <c r="BB310" s="20"/>
      <c r="BC310" s="20"/>
      <c r="BD310" s="20"/>
      <c r="BE310" s="19"/>
      <c r="BF310" s="20"/>
      <c r="BG310" s="20"/>
      <c r="BH310" s="4"/>
      <c r="BI310" s="4"/>
    </row>
    <row r="311" spans="1:61" ht="47.25" customHeight="1">
      <c r="A311" s="2"/>
      <c r="B311" s="17">
        <v>306</v>
      </c>
      <c r="C311" s="30" t="s">
        <v>4789</v>
      </c>
      <c r="D311" s="20" t="s">
        <v>4790</v>
      </c>
      <c r="E311" s="20" t="s">
        <v>209</v>
      </c>
      <c r="F311" s="20" t="s">
        <v>4206</v>
      </c>
      <c r="G311" s="25" t="s">
        <v>4206</v>
      </c>
      <c r="H311" s="25" t="s">
        <v>4206</v>
      </c>
      <c r="I311" s="20"/>
      <c r="J311" s="20" t="s">
        <v>4791</v>
      </c>
      <c r="K311" s="20" t="s">
        <v>209</v>
      </c>
      <c r="L311" s="20" t="s">
        <v>4206</v>
      </c>
      <c r="M311" s="20" t="s">
        <v>4206</v>
      </c>
      <c r="N311" s="25" t="s">
        <v>4206</v>
      </c>
      <c r="O311" s="25"/>
      <c r="P311" s="20" t="s">
        <v>4791</v>
      </c>
      <c r="Q311" s="20" t="s">
        <v>215</v>
      </c>
      <c r="R311" s="20" t="s">
        <v>4792</v>
      </c>
      <c r="S311" s="20" t="s">
        <v>4793</v>
      </c>
      <c r="T311" s="20" t="s">
        <v>4794</v>
      </c>
      <c r="U311" s="20" t="s">
        <v>74</v>
      </c>
      <c r="V311" s="21" t="s">
        <v>4795</v>
      </c>
      <c r="W311" s="21">
        <v>930324922</v>
      </c>
      <c r="X311" s="21" t="s">
        <v>4796</v>
      </c>
      <c r="Y311" s="21"/>
      <c r="Z311" s="20">
        <v>930324922</v>
      </c>
      <c r="AA311" s="20"/>
      <c r="AB311" s="23" t="s">
        <v>4797</v>
      </c>
      <c r="AC311" s="23" t="s">
        <v>4798</v>
      </c>
      <c r="AD311" s="23"/>
      <c r="AE311" s="23" t="s">
        <v>4799</v>
      </c>
      <c r="AF311" s="23"/>
      <c r="AG311" s="23"/>
      <c r="AH311" s="20" t="s">
        <v>77</v>
      </c>
      <c r="AI311" s="25">
        <v>2000</v>
      </c>
      <c r="AJ311" s="25" t="s">
        <v>158</v>
      </c>
      <c r="AK311" s="25"/>
      <c r="AL311" s="20"/>
      <c r="AM311" s="24"/>
      <c r="AN311" s="25">
        <v>5</v>
      </c>
      <c r="AO311" s="25" t="s">
        <v>159</v>
      </c>
      <c r="AP311" s="25"/>
      <c r="AQ311" s="20" t="s">
        <v>160</v>
      </c>
      <c r="AR311" s="20" t="s">
        <v>179</v>
      </c>
      <c r="AS311" s="20" t="s">
        <v>85</v>
      </c>
      <c r="AT311" s="20" t="s">
        <v>161</v>
      </c>
      <c r="AU311" s="20" t="s">
        <v>3524</v>
      </c>
      <c r="AV311" s="20" t="s">
        <v>4800</v>
      </c>
      <c r="AW311" s="25" t="s">
        <v>4801</v>
      </c>
      <c r="AX311" s="25" t="s">
        <v>4352</v>
      </c>
      <c r="AY311" s="19">
        <v>44000</v>
      </c>
      <c r="AZ311" s="20">
        <v>307</v>
      </c>
      <c r="BA311" s="20"/>
      <c r="BB311" s="20"/>
      <c r="BC311" s="20"/>
      <c r="BD311" s="20"/>
      <c r="BE311" s="19"/>
      <c r="BF311" s="20"/>
      <c r="BG311" s="20"/>
      <c r="BH311" s="4"/>
      <c r="BI311" s="4"/>
    </row>
    <row r="312" spans="1:61" ht="47.25" customHeight="1">
      <c r="A312" s="2"/>
      <c r="B312" s="20">
        <v>307</v>
      </c>
      <c r="C312" s="30" t="s">
        <v>4802</v>
      </c>
      <c r="D312" s="20" t="s">
        <v>4803</v>
      </c>
      <c r="E312" s="19" t="s">
        <v>63</v>
      </c>
      <c r="F312" s="20" t="s">
        <v>64</v>
      </c>
      <c r="G312" s="25" t="s">
        <v>64</v>
      </c>
      <c r="H312" s="25" t="s">
        <v>4804</v>
      </c>
      <c r="I312" s="20"/>
      <c r="J312" s="20" t="s">
        <v>4805</v>
      </c>
      <c r="K312" s="20" t="s">
        <v>63</v>
      </c>
      <c r="L312" s="20" t="s">
        <v>64</v>
      </c>
      <c r="M312" s="20" t="s">
        <v>64</v>
      </c>
      <c r="N312" s="25" t="s">
        <v>877</v>
      </c>
      <c r="O312" s="25" t="s">
        <v>879</v>
      </c>
      <c r="P312" s="25" t="s">
        <v>4806</v>
      </c>
      <c r="Q312" s="20" t="s">
        <v>215</v>
      </c>
      <c r="R312" s="20" t="s">
        <v>4807</v>
      </c>
      <c r="S312" s="20" t="s">
        <v>4808</v>
      </c>
      <c r="T312" s="20" t="s">
        <v>864</v>
      </c>
      <c r="U312" s="20" t="s">
        <v>74</v>
      </c>
      <c r="V312" s="21" t="s">
        <v>4809</v>
      </c>
      <c r="W312" s="21">
        <v>942727350</v>
      </c>
      <c r="X312" s="21" t="s">
        <v>4810</v>
      </c>
      <c r="Y312" s="21" t="s">
        <v>4811</v>
      </c>
      <c r="Z312" s="20">
        <v>910740517</v>
      </c>
      <c r="AA312" s="20"/>
      <c r="AB312" s="23"/>
      <c r="AC312" s="23" t="s">
        <v>4812</v>
      </c>
      <c r="AD312" s="23"/>
      <c r="AE312" s="23" t="s">
        <v>4813</v>
      </c>
      <c r="AF312" s="23"/>
      <c r="AG312" s="23"/>
      <c r="AH312" s="20" t="s">
        <v>77</v>
      </c>
      <c r="AI312" s="25">
        <v>2003</v>
      </c>
      <c r="AJ312" s="20" t="s">
        <v>78</v>
      </c>
      <c r="AK312" s="20" t="s">
        <v>79</v>
      </c>
      <c r="AL312" s="20">
        <v>12401551</v>
      </c>
      <c r="AM312" s="24">
        <v>20524075831</v>
      </c>
      <c r="AN312" s="25">
        <v>4</v>
      </c>
      <c r="AO312" s="25" t="s">
        <v>80</v>
      </c>
      <c r="AP312" s="25" t="s">
        <v>81</v>
      </c>
      <c r="AQ312" s="19" t="s">
        <v>108</v>
      </c>
      <c r="AR312" s="20" t="s">
        <v>83</v>
      </c>
      <c r="AS312" s="20" t="s">
        <v>85</v>
      </c>
      <c r="AT312" s="20" t="s">
        <v>180</v>
      </c>
      <c r="AU312" s="20" t="s">
        <v>161</v>
      </c>
      <c r="AV312" s="20" t="s">
        <v>4814</v>
      </c>
      <c r="AW312" s="25" t="s">
        <v>4815</v>
      </c>
      <c r="AX312" s="25" t="s">
        <v>4352</v>
      </c>
      <c r="AY312" s="19">
        <v>44000</v>
      </c>
      <c r="AZ312" s="20">
        <v>308</v>
      </c>
      <c r="BA312" s="20"/>
      <c r="BB312" s="20"/>
      <c r="BC312" s="20"/>
      <c r="BD312" s="20"/>
      <c r="BE312" s="19"/>
      <c r="BF312" s="20"/>
      <c r="BG312" s="20"/>
      <c r="BH312" s="4"/>
      <c r="BI312" s="4"/>
    </row>
    <row r="313" spans="1:61" ht="47.25" customHeight="1">
      <c r="A313" s="2"/>
      <c r="B313" s="17">
        <v>308</v>
      </c>
      <c r="C313" s="30" t="s">
        <v>4816</v>
      </c>
      <c r="D313" s="20" t="s">
        <v>4817</v>
      </c>
      <c r="E313" s="19" t="s">
        <v>63</v>
      </c>
      <c r="F313" s="20" t="s">
        <v>64</v>
      </c>
      <c r="G313" s="20" t="s">
        <v>64</v>
      </c>
      <c r="H313" s="20" t="s">
        <v>1134</v>
      </c>
      <c r="I313" s="20"/>
      <c r="J313" s="20" t="s">
        <v>4818</v>
      </c>
      <c r="K313" s="20" t="s">
        <v>63</v>
      </c>
      <c r="L313" s="20" t="s">
        <v>64</v>
      </c>
      <c r="M313" s="20" t="s">
        <v>64</v>
      </c>
      <c r="N313" s="20" t="s">
        <v>1134</v>
      </c>
      <c r="O313" s="20" t="s">
        <v>189</v>
      </c>
      <c r="P313" s="20" t="s">
        <v>4818</v>
      </c>
      <c r="Q313" s="20" t="s">
        <v>70</v>
      </c>
      <c r="R313" s="20" t="s">
        <v>4819</v>
      </c>
      <c r="S313" s="20" t="s">
        <v>4820</v>
      </c>
      <c r="T313" s="20" t="s">
        <v>4821</v>
      </c>
      <c r="U313" s="20" t="s">
        <v>74</v>
      </c>
      <c r="V313" s="21" t="s">
        <v>4822</v>
      </c>
      <c r="W313" s="21">
        <v>982334257</v>
      </c>
      <c r="X313" s="21" t="s">
        <v>4823</v>
      </c>
      <c r="Y313" s="21" t="s">
        <v>4823</v>
      </c>
      <c r="Z313" s="20" t="s">
        <v>4824</v>
      </c>
      <c r="AA313" s="20">
        <v>982334257</v>
      </c>
      <c r="AB313" s="23"/>
      <c r="AC313" s="23" t="s">
        <v>4825</v>
      </c>
      <c r="AD313" s="23"/>
      <c r="AE313" s="23"/>
      <c r="AF313" s="23"/>
      <c r="AG313" s="23"/>
      <c r="AH313" s="20" t="s">
        <v>77</v>
      </c>
      <c r="AI313" s="20">
        <v>2008</v>
      </c>
      <c r="AJ313" s="20" t="s">
        <v>78</v>
      </c>
      <c r="AK313" s="20" t="s">
        <v>79</v>
      </c>
      <c r="AL313" s="20">
        <v>12177523</v>
      </c>
      <c r="AM313" s="24">
        <v>20492013111</v>
      </c>
      <c r="AN313" s="20">
        <v>3</v>
      </c>
      <c r="AO313" s="25" t="s">
        <v>80</v>
      </c>
      <c r="AP313" s="20" t="s">
        <v>81</v>
      </c>
      <c r="AQ313" s="20" t="s">
        <v>901</v>
      </c>
      <c r="AR313" s="20" t="s">
        <v>279</v>
      </c>
      <c r="AS313" s="20" t="s">
        <v>84</v>
      </c>
      <c r="AT313" s="20" t="s">
        <v>298</v>
      </c>
      <c r="AU313" s="20" t="s">
        <v>4826</v>
      </c>
      <c r="AV313" s="20" t="s">
        <v>4827</v>
      </c>
      <c r="AW313" s="20" t="s">
        <v>4828</v>
      </c>
      <c r="AX313" s="25" t="s">
        <v>4352</v>
      </c>
      <c r="AY313" s="19">
        <v>44000</v>
      </c>
      <c r="AZ313" s="20">
        <v>309</v>
      </c>
      <c r="BA313" s="20"/>
      <c r="BB313" s="20"/>
      <c r="BC313" s="20"/>
      <c r="BD313" s="20"/>
      <c r="BE313" s="19"/>
      <c r="BF313" s="20"/>
      <c r="BG313" s="20"/>
      <c r="BH313" s="4"/>
      <c r="BI313" s="4"/>
    </row>
    <row r="314" spans="1:61" ht="47.25" customHeight="1">
      <c r="A314" s="2"/>
      <c r="B314" s="20">
        <v>309</v>
      </c>
      <c r="C314" s="30" t="s">
        <v>4829</v>
      </c>
      <c r="D314" s="20" t="s">
        <v>4830</v>
      </c>
      <c r="E314" s="19" t="s">
        <v>63</v>
      </c>
      <c r="F314" s="20" t="s">
        <v>64</v>
      </c>
      <c r="G314" s="20" t="s">
        <v>64</v>
      </c>
      <c r="H314" s="20" t="s">
        <v>1134</v>
      </c>
      <c r="I314" s="20"/>
      <c r="J314" s="20" t="s">
        <v>4831</v>
      </c>
      <c r="K314" s="20" t="s">
        <v>63</v>
      </c>
      <c r="L314" s="20" t="s">
        <v>64</v>
      </c>
      <c r="M314" s="20" t="s">
        <v>64</v>
      </c>
      <c r="N314" s="20" t="s">
        <v>1134</v>
      </c>
      <c r="O314" s="20" t="s">
        <v>189</v>
      </c>
      <c r="P314" s="20" t="s">
        <v>4831</v>
      </c>
      <c r="Q314" s="20" t="s">
        <v>70</v>
      </c>
      <c r="R314" s="20" t="s">
        <v>3764</v>
      </c>
      <c r="S314" s="20" t="s">
        <v>4832</v>
      </c>
      <c r="T314" s="20" t="s">
        <v>4833</v>
      </c>
      <c r="U314" s="20" t="s">
        <v>74</v>
      </c>
      <c r="V314" s="21" t="s">
        <v>4834</v>
      </c>
      <c r="W314" s="21" t="s">
        <v>4835</v>
      </c>
      <c r="X314" s="21" t="s">
        <v>4836</v>
      </c>
      <c r="Y314" s="21" t="s">
        <v>4837</v>
      </c>
      <c r="Z314" s="20" t="s">
        <v>4838</v>
      </c>
      <c r="AA314" s="20" t="s">
        <v>4835</v>
      </c>
      <c r="AB314" s="23" t="s">
        <v>4839</v>
      </c>
      <c r="AC314" s="23" t="s">
        <v>4840</v>
      </c>
      <c r="AD314" s="23"/>
      <c r="AE314" s="23" t="s">
        <v>4841</v>
      </c>
      <c r="AF314" s="23" t="s">
        <v>4842</v>
      </c>
      <c r="AG314" s="23"/>
      <c r="AH314" s="20" t="s">
        <v>77</v>
      </c>
      <c r="AI314" s="20">
        <v>1999</v>
      </c>
      <c r="AJ314" s="20" t="s">
        <v>158</v>
      </c>
      <c r="AK314" s="20"/>
      <c r="AL314" s="20"/>
      <c r="AM314" s="24"/>
      <c r="AN314" s="20">
        <v>2</v>
      </c>
      <c r="AO314" s="25" t="s">
        <v>159</v>
      </c>
      <c r="AP314" s="20"/>
      <c r="AQ314" s="19" t="s">
        <v>108</v>
      </c>
      <c r="AR314" s="20" t="s">
        <v>179</v>
      </c>
      <c r="AS314" s="20" t="s">
        <v>84</v>
      </c>
      <c r="AT314" s="20" t="s">
        <v>85</v>
      </c>
      <c r="AU314" s="20" t="s">
        <v>3524</v>
      </c>
      <c r="AV314" s="20" t="s">
        <v>4843</v>
      </c>
      <c r="AW314" s="20" t="s">
        <v>4844</v>
      </c>
      <c r="AX314" s="25" t="s">
        <v>4352</v>
      </c>
      <c r="AY314" s="19">
        <v>44000</v>
      </c>
      <c r="AZ314" s="20">
        <v>310</v>
      </c>
      <c r="BA314" s="20"/>
      <c r="BB314" s="20"/>
      <c r="BC314" s="20"/>
      <c r="BD314" s="20"/>
      <c r="BE314" s="19"/>
      <c r="BF314" s="20"/>
      <c r="BG314" s="20"/>
      <c r="BH314" s="4"/>
      <c r="BI314" s="4"/>
    </row>
    <row r="315" spans="1:61" ht="47.25" customHeight="1">
      <c r="A315" s="2"/>
      <c r="B315" s="17">
        <v>310</v>
      </c>
      <c r="C315" s="30" t="s">
        <v>4845</v>
      </c>
      <c r="D315" s="20" t="s">
        <v>4846</v>
      </c>
      <c r="E315" s="19" t="s">
        <v>63</v>
      </c>
      <c r="F315" s="20" t="s">
        <v>64</v>
      </c>
      <c r="G315" s="20" t="s">
        <v>64</v>
      </c>
      <c r="H315" s="20" t="s">
        <v>170</v>
      </c>
      <c r="I315" s="20"/>
      <c r="J315" s="20" t="s">
        <v>4847</v>
      </c>
      <c r="K315" s="20" t="s">
        <v>63</v>
      </c>
      <c r="L315" s="20" t="s">
        <v>64</v>
      </c>
      <c r="M315" s="20" t="s">
        <v>64</v>
      </c>
      <c r="N315" s="20" t="s">
        <v>170</v>
      </c>
      <c r="O315" s="20" t="s">
        <v>189</v>
      </c>
      <c r="P315" s="20"/>
      <c r="Q315" s="20" t="s">
        <v>70</v>
      </c>
      <c r="R315" s="20" t="s">
        <v>4848</v>
      </c>
      <c r="S315" s="20" t="s">
        <v>1071</v>
      </c>
      <c r="T315" s="20" t="s">
        <v>276</v>
      </c>
      <c r="U315" s="20" t="s">
        <v>74</v>
      </c>
      <c r="V315" s="21" t="s">
        <v>4849</v>
      </c>
      <c r="W315" s="21" t="s">
        <v>4850</v>
      </c>
      <c r="X315" s="21" t="s">
        <v>4851</v>
      </c>
      <c r="Y315" s="21" t="s">
        <v>4852</v>
      </c>
      <c r="Z315" s="20" t="s">
        <v>4853</v>
      </c>
      <c r="AA315" s="20"/>
      <c r="AB315" s="23" t="s">
        <v>4854</v>
      </c>
      <c r="AC315" s="23" t="s">
        <v>4855</v>
      </c>
      <c r="AD315" s="23" t="s">
        <v>4856</v>
      </c>
      <c r="AE315" s="23" t="s">
        <v>4857</v>
      </c>
      <c r="AF315" s="23" t="s">
        <v>4858</v>
      </c>
      <c r="AG315" s="23"/>
      <c r="AH315" s="20" t="s">
        <v>77</v>
      </c>
      <c r="AI315" s="20">
        <v>1984</v>
      </c>
      <c r="AJ315" s="20" t="s">
        <v>78</v>
      </c>
      <c r="AK315" s="20" t="s">
        <v>79</v>
      </c>
      <c r="AL315" s="20">
        <v>1811703</v>
      </c>
      <c r="AM315" s="24">
        <v>20113301181</v>
      </c>
      <c r="AN315" s="20">
        <v>2</v>
      </c>
      <c r="AO315" s="25" t="s">
        <v>80</v>
      </c>
      <c r="AP315" s="20" t="s">
        <v>81</v>
      </c>
      <c r="AQ315" s="19" t="s">
        <v>108</v>
      </c>
      <c r="AR315" s="19" t="s">
        <v>82</v>
      </c>
      <c r="AS315" s="20" t="s">
        <v>85</v>
      </c>
      <c r="AT315" s="20" t="s">
        <v>111</v>
      </c>
      <c r="AU315" s="20" t="s">
        <v>161</v>
      </c>
      <c r="AV315" s="20" t="s">
        <v>4859</v>
      </c>
      <c r="AW315" s="20" t="s">
        <v>4860</v>
      </c>
      <c r="AX315" s="25" t="s">
        <v>4352</v>
      </c>
      <c r="AY315" s="19">
        <v>44000</v>
      </c>
      <c r="AZ315" s="20">
        <v>311</v>
      </c>
      <c r="BA315" s="20"/>
      <c r="BB315" s="20"/>
      <c r="BC315" s="20"/>
      <c r="BD315" s="20"/>
      <c r="BE315" s="19"/>
      <c r="BF315" s="20"/>
      <c r="BG315" s="20"/>
      <c r="BH315" s="4"/>
      <c r="BI315" s="4"/>
    </row>
    <row r="316" spans="1:61" ht="47.25" customHeight="1">
      <c r="A316" s="2"/>
      <c r="B316" s="20">
        <v>311</v>
      </c>
      <c r="C316" s="30" t="s">
        <v>4861</v>
      </c>
      <c r="D316" s="20" t="s">
        <v>4862</v>
      </c>
      <c r="E316" s="20" t="s">
        <v>286</v>
      </c>
      <c r="F316" s="20" t="s">
        <v>287</v>
      </c>
      <c r="G316" s="20" t="s">
        <v>4425</v>
      </c>
      <c r="H316" s="20" t="s">
        <v>4425</v>
      </c>
      <c r="I316" s="20"/>
      <c r="J316" s="20" t="s">
        <v>4863</v>
      </c>
      <c r="K316" s="20" t="s">
        <v>286</v>
      </c>
      <c r="L316" s="20" t="s">
        <v>287</v>
      </c>
      <c r="M316" s="20" t="s">
        <v>4425</v>
      </c>
      <c r="N316" s="20" t="s">
        <v>4425</v>
      </c>
      <c r="O316" s="20"/>
      <c r="P316" s="20"/>
      <c r="Q316" s="20" t="s">
        <v>273</v>
      </c>
      <c r="R316" s="20" t="s">
        <v>4864</v>
      </c>
      <c r="S316" s="20" t="s">
        <v>2993</v>
      </c>
      <c r="T316" s="20" t="s">
        <v>1867</v>
      </c>
      <c r="U316" s="20" t="s">
        <v>74</v>
      </c>
      <c r="V316" s="21" t="s">
        <v>4865</v>
      </c>
      <c r="W316" s="21">
        <v>956891345</v>
      </c>
      <c r="X316" s="31" t="s">
        <v>4866</v>
      </c>
      <c r="Y316" s="31" t="s">
        <v>4866</v>
      </c>
      <c r="Z316" s="20">
        <v>956891345</v>
      </c>
      <c r="AA316" s="20">
        <v>951642934</v>
      </c>
      <c r="AB316" s="23"/>
      <c r="AC316" s="23" t="s">
        <v>4867</v>
      </c>
      <c r="AD316" s="23"/>
      <c r="AE316" s="23"/>
      <c r="AF316" s="23"/>
      <c r="AG316" s="23"/>
      <c r="AH316" s="20" t="s">
        <v>77</v>
      </c>
      <c r="AI316" s="20">
        <v>2008</v>
      </c>
      <c r="AJ316" s="20" t="s">
        <v>158</v>
      </c>
      <c r="AK316" s="20"/>
      <c r="AL316" s="20"/>
      <c r="AM316" s="24"/>
      <c r="AN316" s="20">
        <v>13</v>
      </c>
      <c r="AO316" s="25" t="s">
        <v>159</v>
      </c>
      <c r="AP316" s="20"/>
      <c r="AQ316" s="20" t="s">
        <v>901</v>
      </c>
      <c r="AR316" s="20" t="s">
        <v>279</v>
      </c>
      <c r="AS316" s="20" t="s">
        <v>111</v>
      </c>
      <c r="AT316" s="20" t="s">
        <v>110</v>
      </c>
      <c r="AU316" s="20" t="s">
        <v>161</v>
      </c>
      <c r="AV316" s="20" t="s">
        <v>4868</v>
      </c>
      <c r="AW316" s="20" t="s">
        <v>4869</v>
      </c>
      <c r="AX316" s="20" t="s">
        <v>4870</v>
      </c>
      <c r="AY316" s="19">
        <v>44034</v>
      </c>
      <c r="AZ316" s="20">
        <v>312</v>
      </c>
      <c r="BA316" s="20"/>
      <c r="BB316" s="20"/>
      <c r="BC316" s="20"/>
      <c r="BD316" s="20"/>
      <c r="BE316" s="19"/>
      <c r="BF316" s="20"/>
      <c r="BG316" s="20"/>
      <c r="BH316" s="4"/>
      <c r="BI316" s="4"/>
    </row>
    <row r="317" spans="1:61" ht="47.25" customHeight="1">
      <c r="A317" s="2"/>
      <c r="B317" s="17">
        <v>312</v>
      </c>
      <c r="C317" s="30" t="s">
        <v>4871</v>
      </c>
      <c r="D317" s="20" t="s">
        <v>4872</v>
      </c>
      <c r="E317" s="20" t="s">
        <v>209</v>
      </c>
      <c r="F317" s="20" t="s">
        <v>4206</v>
      </c>
      <c r="G317" s="20" t="s">
        <v>4206</v>
      </c>
      <c r="H317" s="20" t="s">
        <v>4206</v>
      </c>
      <c r="I317" s="20"/>
      <c r="J317" s="20" t="s">
        <v>4873</v>
      </c>
      <c r="K317" s="20" t="s">
        <v>209</v>
      </c>
      <c r="L317" s="20" t="s">
        <v>4206</v>
      </c>
      <c r="M317" s="20" t="s">
        <v>4206</v>
      </c>
      <c r="N317" s="20" t="s">
        <v>4206</v>
      </c>
      <c r="O317" s="20"/>
      <c r="P317" s="20"/>
      <c r="Q317" s="20" t="s">
        <v>215</v>
      </c>
      <c r="R317" s="20" t="s">
        <v>4874</v>
      </c>
      <c r="S317" s="20" t="s">
        <v>4875</v>
      </c>
      <c r="T317" s="20" t="s">
        <v>4876</v>
      </c>
      <c r="U317" s="20" t="s">
        <v>74</v>
      </c>
      <c r="V317" s="21" t="s">
        <v>4877</v>
      </c>
      <c r="W317" s="21">
        <v>970341491</v>
      </c>
      <c r="X317" s="31" t="s">
        <v>4878</v>
      </c>
      <c r="Y317" s="31" t="s">
        <v>4878</v>
      </c>
      <c r="Z317" s="20">
        <v>970341491</v>
      </c>
      <c r="AA317" s="20"/>
      <c r="AB317" s="23"/>
      <c r="AC317" s="23" t="s">
        <v>4879</v>
      </c>
      <c r="AD317" s="23"/>
      <c r="AE317" s="23"/>
      <c r="AF317" s="23"/>
      <c r="AG317" s="23" t="s">
        <v>4880</v>
      </c>
      <c r="AH317" s="20" t="s">
        <v>77</v>
      </c>
      <c r="AI317" s="20">
        <v>2005</v>
      </c>
      <c r="AJ317" s="20" t="s">
        <v>158</v>
      </c>
      <c r="AK317" s="20"/>
      <c r="AL317" s="20"/>
      <c r="AM317" s="24"/>
      <c r="AN317" s="20">
        <v>4</v>
      </c>
      <c r="AO317" s="25" t="s">
        <v>159</v>
      </c>
      <c r="AP317" s="20"/>
      <c r="AQ317" s="20" t="s">
        <v>82</v>
      </c>
      <c r="AR317" s="20" t="s">
        <v>83</v>
      </c>
      <c r="AS317" s="20" t="s">
        <v>161</v>
      </c>
      <c r="AT317" s="20" t="s">
        <v>110</v>
      </c>
      <c r="AU317" s="20" t="s">
        <v>918</v>
      </c>
      <c r="AV317" s="20" t="s">
        <v>4881</v>
      </c>
      <c r="AW317" s="20" t="s">
        <v>4882</v>
      </c>
      <c r="AX317" s="20" t="s">
        <v>4870</v>
      </c>
      <c r="AY317" s="19">
        <v>44034</v>
      </c>
      <c r="AZ317" s="20">
        <v>313</v>
      </c>
      <c r="BA317" s="20"/>
      <c r="BB317" s="20"/>
      <c r="BC317" s="20"/>
      <c r="BD317" s="20"/>
      <c r="BE317" s="19"/>
      <c r="BF317" s="20"/>
      <c r="BG317" s="20"/>
      <c r="BH317" s="4"/>
      <c r="BI317" s="4"/>
    </row>
    <row r="318" spans="1:61" ht="47.25" customHeight="1">
      <c r="A318" s="2"/>
      <c r="B318" s="20">
        <v>313</v>
      </c>
      <c r="C318" s="30" t="s">
        <v>4883</v>
      </c>
      <c r="D318" s="20" t="s">
        <v>4884</v>
      </c>
      <c r="E318" s="20" t="s">
        <v>209</v>
      </c>
      <c r="F318" s="20" t="s">
        <v>4206</v>
      </c>
      <c r="G318" s="20" t="s">
        <v>4206</v>
      </c>
      <c r="H318" s="20" t="s">
        <v>4885</v>
      </c>
      <c r="I318" s="20"/>
      <c r="J318" s="20" t="s">
        <v>4886</v>
      </c>
      <c r="K318" s="20" t="s">
        <v>209</v>
      </c>
      <c r="L318" s="20" t="s">
        <v>4206</v>
      </c>
      <c r="M318" s="20" t="s">
        <v>4206</v>
      </c>
      <c r="N318" s="20" t="s">
        <v>4887</v>
      </c>
      <c r="O318" s="20"/>
      <c r="P318" s="20" t="s">
        <v>4888</v>
      </c>
      <c r="Q318" s="20" t="s">
        <v>215</v>
      </c>
      <c r="R318" s="20" t="s">
        <v>4889</v>
      </c>
      <c r="S318" s="20" t="s">
        <v>2403</v>
      </c>
      <c r="T318" s="20" t="s">
        <v>4890</v>
      </c>
      <c r="U318" s="20" t="s">
        <v>74</v>
      </c>
      <c r="V318" s="21" t="s">
        <v>4891</v>
      </c>
      <c r="W318" s="21">
        <v>928884200</v>
      </c>
      <c r="X318" s="46" t="s">
        <v>4892</v>
      </c>
      <c r="Y318" s="46" t="s">
        <v>4893</v>
      </c>
      <c r="Z318" s="20">
        <v>928884200</v>
      </c>
      <c r="AA318" s="20"/>
      <c r="AB318" s="23"/>
      <c r="AC318" s="23" t="s">
        <v>4894</v>
      </c>
      <c r="AD318" s="23"/>
      <c r="AE318" s="23" t="s">
        <v>4895</v>
      </c>
      <c r="AF318" s="23"/>
      <c r="AG318" s="23"/>
      <c r="AH318" s="20" t="s">
        <v>77</v>
      </c>
      <c r="AI318" s="20">
        <v>2012</v>
      </c>
      <c r="AJ318" s="20" t="s">
        <v>158</v>
      </c>
      <c r="AK318" s="20"/>
      <c r="AL318" s="20"/>
      <c r="AM318" s="24"/>
      <c r="AN318" s="20">
        <v>3</v>
      </c>
      <c r="AO318" s="25" t="s">
        <v>159</v>
      </c>
      <c r="AP318" s="20"/>
      <c r="AQ318" s="19" t="s">
        <v>108</v>
      </c>
      <c r="AR318" s="20" t="s">
        <v>83</v>
      </c>
      <c r="AS318" s="20" t="s">
        <v>111</v>
      </c>
      <c r="AT318" s="20" t="s">
        <v>110</v>
      </c>
      <c r="AU318" s="20"/>
      <c r="AV318" s="20" t="s">
        <v>4896</v>
      </c>
      <c r="AW318" s="20" t="s">
        <v>4897</v>
      </c>
      <c r="AX318" s="20" t="s">
        <v>4870</v>
      </c>
      <c r="AY318" s="19">
        <v>44034</v>
      </c>
      <c r="AZ318" s="20">
        <v>314</v>
      </c>
      <c r="BA318" s="20"/>
      <c r="BB318" s="20"/>
      <c r="BC318" s="20"/>
      <c r="BD318" s="20"/>
      <c r="BE318" s="19"/>
      <c r="BF318" s="20"/>
      <c r="BG318" s="20"/>
      <c r="BH318" s="4"/>
      <c r="BI318" s="4"/>
    </row>
    <row r="319" spans="1:61" ht="47.25" customHeight="1">
      <c r="A319" s="2"/>
      <c r="B319" s="17">
        <v>314</v>
      </c>
      <c r="C319" s="30" t="s">
        <v>4898</v>
      </c>
      <c r="D319" s="20" t="s">
        <v>4899</v>
      </c>
      <c r="E319" s="20" t="s">
        <v>119</v>
      </c>
      <c r="F319" s="20" t="s">
        <v>144</v>
      </c>
      <c r="G319" s="20" t="s">
        <v>145</v>
      </c>
      <c r="H319" s="20" t="s">
        <v>145</v>
      </c>
      <c r="I319" s="20"/>
      <c r="J319" s="20" t="s">
        <v>4900</v>
      </c>
      <c r="K319" s="20" t="s">
        <v>119</v>
      </c>
      <c r="L319" s="20" t="s">
        <v>144</v>
      </c>
      <c r="M319" s="20" t="s">
        <v>145</v>
      </c>
      <c r="N319" s="20" t="s">
        <v>145</v>
      </c>
      <c r="O319" s="20"/>
      <c r="P319" s="20"/>
      <c r="Q319" s="20" t="s">
        <v>123</v>
      </c>
      <c r="R319" s="20" t="s">
        <v>3534</v>
      </c>
      <c r="S319" s="20" t="s">
        <v>4901</v>
      </c>
      <c r="T319" s="20" t="s">
        <v>4902</v>
      </c>
      <c r="U319" s="20" t="s">
        <v>74</v>
      </c>
      <c r="V319" s="21" t="s">
        <v>4903</v>
      </c>
      <c r="W319" s="21" t="s">
        <v>4904</v>
      </c>
      <c r="X319" s="46" t="s">
        <v>4905</v>
      </c>
      <c r="Y319" s="46" t="s">
        <v>4906</v>
      </c>
      <c r="Z319" s="20" t="s">
        <v>4904</v>
      </c>
      <c r="AA319" s="20" t="s">
        <v>4907</v>
      </c>
      <c r="AB319" s="23"/>
      <c r="AC319" s="23" t="s">
        <v>4908</v>
      </c>
      <c r="AD319" s="23"/>
      <c r="AE319" s="23"/>
      <c r="AF319" s="23"/>
      <c r="AG319" s="23" t="s">
        <v>4909</v>
      </c>
      <c r="AH319" s="20" t="s">
        <v>77</v>
      </c>
      <c r="AI319" s="20">
        <v>2008</v>
      </c>
      <c r="AJ319" s="20" t="s">
        <v>158</v>
      </c>
      <c r="AK319" s="20"/>
      <c r="AL319" s="20"/>
      <c r="AM319" s="24"/>
      <c r="AN319" s="20">
        <v>4</v>
      </c>
      <c r="AO319" s="25" t="s">
        <v>159</v>
      </c>
      <c r="AP319" s="20"/>
      <c r="AQ319" s="20" t="s">
        <v>82</v>
      </c>
      <c r="AR319" s="20" t="s">
        <v>83</v>
      </c>
      <c r="AS319" s="20" t="s">
        <v>297</v>
      </c>
      <c r="AT319" s="20" t="s">
        <v>135</v>
      </c>
      <c r="AU319" s="20" t="s">
        <v>298</v>
      </c>
      <c r="AV319" s="20" t="s">
        <v>4910</v>
      </c>
      <c r="AW319" s="20" t="s">
        <v>4911</v>
      </c>
      <c r="AX319" s="20" t="s">
        <v>4870</v>
      </c>
      <c r="AY319" s="19">
        <v>44034</v>
      </c>
      <c r="AZ319" s="20">
        <v>315</v>
      </c>
      <c r="BA319" s="20"/>
      <c r="BB319" s="20"/>
      <c r="BC319" s="20"/>
      <c r="BD319" s="20"/>
      <c r="BE319" s="19"/>
      <c r="BF319" s="20"/>
      <c r="BG319" s="20"/>
      <c r="BH319" s="4"/>
      <c r="BI319" s="4"/>
    </row>
    <row r="320" spans="1:61" ht="47.25" customHeight="1">
      <c r="A320" s="2"/>
      <c r="B320" s="20">
        <v>315</v>
      </c>
      <c r="C320" s="30" t="s">
        <v>4912</v>
      </c>
      <c r="D320" s="20" t="s">
        <v>4913</v>
      </c>
      <c r="E320" s="19" t="s">
        <v>63</v>
      </c>
      <c r="F320" s="20" t="s">
        <v>64</v>
      </c>
      <c r="G320" s="20" t="s">
        <v>64</v>
      </c>
      <c r="H320" s="20" t="s">
        <v>305</v>
      </c>
      <c r="I320" s="20"/>
      <c r="J320" s="20" t="s">
        <v>4914</v>
      </c>
      <c r="K320" s="20" t="s">
        <v>63</v>
      </c>
      <c r="L320" s="20" t="s">
        <v>64</v>
      </c>
      <c r="M320" s="20" t="s">
        <v>64</v>
      </c>
      <c r="N320" s="20" t="s">
        <v>305</v>
      </c>
      <c r="O320" s="20" t="s">
        <v>272</v>
      </c>
      <c r="P320" s="20" t="s">
        <v>4915</v>
      </c>
      <c r="Q320" s="20" t="s">
        <v>273</v>
      </c>
      <c r="R320" s="20" t="s">
        <v>4916</v>
      </c>
      <c r="S320" s="20" t="s">
        <v>2904</v>
      </c>
      <c r="T320" s="20" t="s">
        <v>4917</v>
      </c>
      <c r="U320" s="20" t="s">
        <v>74</v>
      </c>
      <c r="V320" s="21" t="s">
        <v>4918</v>
      </c>
      <c r="W320" s="21">
        <v>986255465</v>
      </c>
      <c r="X320" s="40" t="s">
        <v>4919</v>
      </c>
      <c r="Y320" s="22" t="s">
        <v>4919</v>
      </c>
      <c r="Z320" s="20">
        <v>986255465</v>
      </c>
      <c r="AA320" s="20" t="s">
        <v>4920</v>
      </c>
      <c r="AB320" s="23"/>
      <c r="AC320" s="23" t="s">
        <v>4921</v>
      </c>
      <c r="AD320" s="23"/>
      <c r="AE320" s="23"/>
      <c r="AF320" s="23"/>
      <c r="AG320" s="23"/>
      <c r="AH320" s="20" t="s">
        <v>77</v>
      </c>
      <c r="AI320" s="20">
        <v>2002</v>
      </c>
      <c r="AJ320" s="20" t="s">
        <v>158</v>
      </c>
      <c r="AK320" s="20"/>
      <c r="AL320" s="20"/>
      <c r="AM320" s="24"/>
      <c r="AN320" s="20">
        <v>12</v>
      </c>
      <c r="AO320" s="25" t="s">
        <v>159</v>
      </c>
      <c r="AP320" s="20"/>
      <c r="AQ320" s="19" t="s">
        <v>83</v>
      </c>
      <c r="AR320" s="20"/>
      <c r="AS320" s="20" t="s">
        <v>110</v>
      </c>
      <c r="AT320" s="20" t="s">
        <v>506</v>
      </c>
      <c r="AU320" s="20"/>
      <c r="AV320" s="20" t="s">
        <v>4922</v>
      </c>
      <c r="AW320" s="20" t="s">
        <v>3946</v>
      </c>
      <c r="AX320" s="20" t="s">
        <v>4870</v>
      </c>
      <c r="AY320" s="19">
        <v>44034</v>
      </c>
      <c r="AZ320" s="20">
        <v>316</v>
      </c>
      <c r="BA320" s="20"/>
      <c r="BB320" s="20"/>
      <c r="BC320" s="20"/>
      <c r="BD320" s="20"/>
      <c r="BE320" s="19"/>
      <c r="BF320" s="20"/>
      <c r="BG320" s="20"/>
      <c r="BH320" s="4"/>
      <c r="BI320" s="4"/>
    </row>
    <row r="321" spans="1:61" ht="47.25" customHeight="1">
      <c r="A321" s="2"/>
      <c r="B321" s="17">
        <v>316</v>
      </c>
      <c r="C321" s="30" t="s">
        <v>4923</v>
      </c>
      <c r="D321" s="20" t="s">
        <v>4924</v>
      </c>
      <c r="E321" s="19" t="s">
        <v>63</v>
      </c>
      <c r="F321" s="20" t="s">
        <v>64</v>
      </c>
      <c r="G321" s="20" t="s">
        <v>64</v>
      </c>
      <c r="H321" s="20" t="s">
        <v>337</v>
      </c>
      <c r="I321" s="20"/>
      <c r="J321" s="20" t="s">
        <v>4925</v>
      </c>
      <c r="K321" s="20" t="s">
        <v>63</v>
      </c>
      <c r="L321" s="20" t="s">
        <v>64</v>
      </c>
      <c r="M321" s="20" t="s">
        <v>64</v>
      </c>
      <c r="N321" s="20" t="s">
        <v>337</v>
      </c>
      <c r="O321" s="20" t="s">
        <v>189</v>
      </c>
      <c r="P321" s="20" t="s">
        <v>4925</v>
      </c>
      <c r="Q321" s="20" t="s">
        <v>70</v>
      </c>
      <c r="R321" s="20" t="s">
        <v>4926</v>
      </c>
      <c r="S321" s="20" t="s">
        <v>3420</v>
      </c>
      <c r="T321" s="20" t="s">
        <v>1184</v>
      </c>
      <c r="U321" s="20" t="s">
        <v>74</v>
      </c>
      <c r="V321" s="21" t="s">
        <v>4927</v>
      </c>
      <c r="W321" s="21">
        <v>980579623</v>
      </c>
      <c r="X321" s="22" t="s">
        <v>4928</v>
      </c>
      <c r="Y321" s="40" t="s">
        <v>4929</v>
      </c>
      <c r="Z321" s="20">
        <v>980579623</v>
      </c>
      <c r="AA321" s="20">
        <v>993645512</v>
      </c>
      <c r="AB321" s="23"/>
      <c r="AC321" s="23" t="s">
        <v>4930</v>
      </c>
      <c r="AD321" s="23" t="s">
        <v>4931</v>
      </c>
      <c r="AE321" s="23" t="s">
        <v>4932</v>
      </c>
      <c r="AF321" s="23" t="s">
        <v>4933</v>
      </c>
      <c r="AG321" s="23"/>
      <c r="AH321" s="20" t="s">
        <v>77</v>
      </c>
      <c r="AI321" s="20">
        <v>2011</v>
      </c>
      <c r="AJ321" s="20" t="s">
        <v>78</v>
      </c>
      <c r="AK321" s="20" t="s">
        <v>79</v>
      </c>
      <c r="AL321" s="20">
        <v>12768155</v>
      </c>
      <c r="AM321" s="24">
        <v>20546164901</v>
      </c>
      <c r="AN321" s="20">
        <v>3</v>
      </c>
      <c r="AO321" s="25" t="s">
        <v>80</v>
      </c>
      <c r="AP321" s="20" t="s">
        <v>134</v>
      </c>
      <c r="AQ321" s="19" t="s">
        <v>108</v>
      </c>
      <c r="AR321" s="20" t="s">
        <v>901</v>
      </c>
      <c r="AS321" s="20" t="s">
        <v>84</v>
      </c>
      <c r="AT321" s="20" t="s">
        <v>297</v>
      </c>
      <c r="AU321" s="20" t="s">
        <v>4934</v>
      </c>
      <c r="AV321" s="20" t="s">
        <v>4935</v>
      </c>
      <c r="AW321" s="20" t="s">
        <v>4936</v>
      </c>
      <c r="AX321" s="20" t="s">
        <v>4870</v>
      </c>
      <c r="AY321" s="19">
        <v>44034</v>
      </c>
      <c r="AZ321" s="20">
        <v>317</v>
      </c>
      <c r="BA321" s="20"/>
      <c r="BB321" s="20"/>
      <c r="BC321" s="20"/>
      <c r="BD321" s="20"/>
      <c r="BE321" s="19"/>
      <c r="BF321" s="20"/>
      <c r="BG321" s="20"/>
      <c r="BH321" s="4"/>
      <c r="BI321" s="4"/>
    </row>
    <row r="322" spans="1:61" ht="47.25" customHeight="1">
      <c r="A322" s="2"/>
      <c r="B322" s="20">
        <v>317</v>
      </c>
      <c r="C322" s="30" t="s">
        <v>4937</v>
      </c>
      <c r="D322" s="20" t="s">
        <v>4938</v>
      </c>
      <c r="E322" s="19" t="s">
        <v>63</v>
      </c>
      <c r="F322" s="20" t="s">
        <v>64</v>
      </c>
      <c r="G322" s="20" t="s">
        <v>64</v>
      </c>
      <c r="H322" s="20" t="s">
        <v>305</v>
      </c>
      <c r="I322" s="20"/>
      <c r="J322" s="20" t="s">
        <v>4939</v>
      </c>
      <c r="K322" s="20" t="s">
        <v>63</v>
      </c>
      <c r="L322" s="20" t="s">
        <v>64</v>
      </c>
      <c r="M322" s="20" t="s">
        <v>64</v>
      </c>
      <c r="N322" s="20" t="s">
        <v>305</v>
      </c>
      <c r="O322" s="20" t="s">
        <v>272</v>
      </c>
      <c r="P322" s="20" t="s">
        <v>4940</v>
      </c>
      <c r="Q322" s="20" t="s">
        <v>273</v>
      </c>
      <c r="R322" s="20" t="s">
        <v>4941</v>
      </c>
      <c r="S322" s="20" t="s">
        <v>4942</v>
      </c>
      <c r="T322" s="20" t="s">
        <v>4670</v>
      </c>
      <c r="U322" s="20" t="s">
        <v>74</v>
      </c>
      <c r="V322" s="21" t="s">
        <v>4943</v>
      </c>
      <c r="W322" s="21">
        <v>997345788</v>
      </c>
      <c r="X322" s="40" t="s">
        <v>4944</v>
      </c>
      <c r="Y322" s="20" t="s">
        <v>4945</v>
      </c>
      <c r="Z322" s="20">
        <v>997345788</v>
      </c>
      <c r="AA322" s="20">
        <v>992995076</v>
      </c>
      <c r="AB322" s="23"/>
      <c r="AC322" s="23" t="s">
        <v>4946</v>
      </c>
      <c r="AD322" s="23"/>
      <c r="AE322" s="23"/>
      <c r="AF322" s="23"/>
      <c r="AG322" s="23"/>
      <c r="AH322" s="20" t="s">
        <v>77</v>
      </c>
      <c r="AI322" s="20">
        <v>2002</v>
      </c>
      <c r="AJ322" s="20" t="s">
        <v>158</v>
      </c>
      <c r="AK322" s="20"/>
      <c r="AL322" s="20"/>
      <c r="AM322" s="24"/>
      <c r="AN322" s="20">
        <v>10</v>
      </c>
      <c r="AO322" s="25" t="s">
        <v>159</v>
      </c>
      <c r="AP322" s="20"/>
      <c r="AQ322" s="20" t="s">
        <v>901</v>
      </c>
      <c r="AR322" s="20" t="s">
        <v>279</v>
      </c>
      <c r="AS322" s="20" t="s">
        <v>110</v>
      </c>
      <c r="AT322" s="20" t="s">
        <v>111</v>
      </c>
      <c r="AU322" s="20" t="s">
        <v>506</v>
      </c>
      <c r="AV322" s="20" t="s">
        <v>4237</v>
      </c>
      <c r="AW322" s="20" t="s">
        <v>4947</v>
      </c>
      <c r="AX322" s="20" t="s">
        <v>4870</v>
      </c>
      <c r="AY322" s="19">
        <v>44034</v>
      </c>
      <c r="AZ322" s="20">
        <v>318</v>
      </c>
      <c r="BA322" s="20"/>
      <c r="BB322" s="20"/>
      <c r="BC322" s="20"/>
      <c r="BD322" s="20"/>
      <c r="BE322" s="19"/>
      <c r="BF322" s="20"/>
      <c r="BG322" s="20"/>
      <c r="BH322" s="4"/>
      <c r="BI322" s="4"/>
    </row>
    <row r="323" spans="1:61" ht="47.25" customHeight="1">
      <c r="A323" s="2"/>
      <c r="B323" s="17">
        <v>318</v>
      </c>
      <c r="C323" s="30" t="s">
        <v>4948</v>
      </c>
      <c r="D323" s="20" t="s">
        <v>4949</v>
      </c>
      <c r="E323" s="19" t="s">
        <v>63</v>
      </c>
      <c r="F323" s="20" t="s">
        <v>95</v>
      </c>
      <c r="G323" s="20" t="s">
        <v>95</v>
      </c>
      <c r="H323" s="20" t="s">
        <v>95</v>
      </c>
      <c r="I323" s="20"/>
      <c r="J323" s="20" t="s">
        <v>4950</v>
      </c>
      <c r="K323" s="20" t="s">
        <v>63</v>
      </c>
      <c r="L323" s="20" t="s">
        <v>64</v>
      </c>
      <c r="M323" s="20" t="s">
        <v>64</v>
      </c>
      <c r="N323" s="20" t="s">
        <v>3747</v>
      </c>
      <c r="O323" s="20" t="s">
        <v>272</v>
      </c>
      <c r="P323" s="20" t="s">
        <v>4951</v>
      </c>
      <c r="Q323" s="20" t="s">
        <v>273</v>
      </c>
      <c r="R323" s="20" t="s">
        <v>4952</v>
      </c>
      <c r="S323" s="20" t="s">
        <v>121</v>
      </c>
      <c r="T323" s="20" t="s">
        <v>4832</v>
      </c>
      <c r="U323" s="20" t="s">
        <v>74</v>
      </c>
      <c r="V323" s="21" t="s">
        <v>4953</v>
      </c>
      <c r="W323" s="21">
        <v>933222512</v>
      </c>
      <c r="X323" s="22" t="s">
        <v>4954</v>
      </c>
      <c r="Y323" s="40" t="s">
        <v>4955</v>
      </c>
      <c r="Z323" s="20">
        <v>933222512</v>
      </c>
      <c r="AA323" s="20">
        <v>940165088</v>
      </c>
      <c r="AB323" s="23"/>
      <c r="AC323" s="23" t="s">
        <v>4956</v>
      </c>
      <c r="AD323" s="23"/>
      <c r="AE323" s="23" t="s">
        <v>4957</v>
      </c>
      <c r="AF323" s="23" t="s">
        <v>4958</v>
      </c>
      <c r="AG323" s="23"/>
      <c r="AH323" s="20" t="s">
        <v>77</v>
      </c>
      <c r="AI323" s="20">
        <v>2010</v>
      </c>
      <c r="AJ323" s="20" t="s">
        <v>158</v>
      </c>
      <c r="AK323" s="20"/>
      <c r="AL323" s="20"/>
      <c r="AM323" s="24"/>
      <c r="AN323" s="20">
        <v>5</v>
      </c>
      <c r="AO323" s="25" t="s">
        <v>159</v>
      </c>
      <c r="AP323" s="20"/>
      <c r="AQ323" s="19" t="s">
        <v>108</v>
      </c>
      <c r="AR323" s="20" t="s">
        <v>109</v>
      </c>
      <c r="AS323" s="20" t="s">
        <v>85</v>
      </c>
      <c r="AT323" s="20" t="s">
        <v>110</v>
      </c>
      <c r="AU323" s="20" t="s">
        <v>298</v>
      </c>
      <c r="AV323" s="20" t="s">
        <v>4959</v>
      </c>
      <c r="AW323" s="20" t="s">
        <v>4960</v>
      </c>
      <c r="AX323" s="20" t="s">
        <v>4870</v>
      </c>
      <c r="AY323" s="19">
        <v>44034</v>
      </c>
      <c r="AZ323" s="20">
        <v>319</v>
      </c>
      <c r="BA323" s="20"/>
      <c r="BB323" s="20"/>
      <c r="BC323" s="20"/>
      <c r="BD323" s="20"/>
      <c r="BE323" s="19"/>
      <c r="BF323" s="20"/>
      <c r="BG323" s="20"/>
      <c r="BH323" s="4"/>
      <c r="BI323" s="4"/>
    </row>
    <row r="324" spans="1:61" ht="47.25" customHeight="1">
      <c r="A324" s="2"/>
      <c r="B324" s="20">
        <v>319</v>
      </c>
      <c r="C324" s="30" t="s">
        <v>4961</v>
      </c>
      <c r="D324" s="20" t="s">
        <v>4962</v>
      </c>
      <c r="E324" s="20" t="s">
        <v>286</v>
      </c>
      <c r="F324" s="20" t="s">
        <v>2241</v>
      </c>
      <c r="G324" s="20" t="s">
        <v>4292</v>
      </c>
      <c r="H324" s="20" t="s">
        <v>4293</v>
      </c>
      <c r="I324" s="20"/>
      <c r="J324" s="20" t="s">
        <v>4963</v>
      </c>
      <c r="K324" s="20" t="s">
        <v>286</v>
      </c>
      <c r="L324" s="20" t="s">
        <v>2241</v>
      </c>
      <c r="M324" s="20" t="s">
        <v>4292</v>
      </c>
      <c r="N324" s="20" t="s">
        <v>4293</v>
      </c>
      <c r="O324" s="20"/>
      <c r="P324" s="20" t="s">
        <v>4964</v>
      </c>
      <c r="Q324" s="20" t="s">
        <v>273</v>
      </c>
      <c r="R324" s="20" t="s">
        <v>4154</v>
      </c>
      <c r="S324" s="20" t="s">
        <v>4670</v>
      </c>
      <c r="T324" s="20" t="s">
        <v>390</v>
      </c>
      <c r="U324" s="20" t="s">
        <v>3735</v>
      </c>
      <c r="V324" s="21" t="s">
        <v>4965</v>
      </c>
      <c r="W324" s="21">
        <v>940254959</v>
      </c>
      <c r="X324" s="40" t="s">
        <v>4966</v>
      </c>
      <c r="Y324" s="22" t="s">
        <v>4966</v>
      </c>
      <c r="Z324" s="20" t="s">
        <v>4967</v>
      </c>
      <c r="AA324" s="20">
        <v>954857692</v>
      </c>
      <c r="AB324" s="23"/>
      <c r="AC324" s="23" t="s">
        <v>4968</v>
      </c>
      <c r="AD324" s="23"/>
      <c r="AE324" s="23"/>
      <c r="AF324" s="23"/>
      <c r="AG324" s="23"/>
      <c r="AH324" s="20" t="s">
        <v>77</v>
      </c>
      <c r="AI324" s="20">
        <v>1996</v>
      </c>
      <c r="AJ324" s="20" t="s">
        <v>78</v>
      </c>
      <c r="AK324" s="20" t="s">
        <v>79</v>
      </c>
      <c r="AL324" s="20" t="s">
        <v>4969</v>
      </c>
      <c r="AM324" s="24">
        <v>20408954933</v>
      </c>
      <c r="AN324" s="20">
        <v>4</v>
      </c>
      <c r="AO324" s="25" t="s">
        <v>80</v>
      </c>
      <c r="AP324" s="20" t="s">
        <v>81</v>
      </c>
      <c r="AQ324" s="19" t="s">
        <v>108</v>
      </c>
      <c r="AR324" s="20" t="s">
        <v>109</v>
      </c>
      <c r="AS324" s="20" t="s">
        <v>84</v>
      </c>
      <c r="AT324" s="20" t="s">
        <v>135</v>
      </c>
      <c r="AU324" s="20" t="s">
        <v>506</v>
      </c>
      <c r="AV324" s="20" t="s">
        <v>4970</v>
      </c>
      <c r="AW324" s="20" t="s">
        <v>4971</v>
      </c>
      <c r="AX324" s="20" t="s">
        <v>4870</v>
      </c>
      <c r="AY324" s="19">
        <v>44034</v>
      </c>
      <c r="AZ324" s="20">
        <v>320</v>
      </c>
      <c r="BA324" s="20"/>
      <c r="BB324" s="20"/>
      <c r="BC324" s="20"/>
      <c r="BD324" s="20"/>
      <c r="BE324" s="19"/>
      <c r="BF324" s="20"/>
      <c r="BG324" s="20"/>
      <c r="BH324" s="4"/>
      <c r="BI324" s="4"/>
    </row>
    <row r="325" spans="1:61" ht="47.25" customHeight="1">
      <c r="A325" s="2"/>
      <c r="B325" s="17">
        <v>320</v>
      </c>
      <c r="C325" s="30" t="s">
        <v>4972</v>
      </c>
      <c r="D325" s="20" t="s">
        <v>4973</v>
      </c>
      <c r="E325" s="20" t="s">
        <v>209</v>
      </c>
      <c r="F325" s="20" t="s">
        <v>635</v>
      </c>
      <c r="G325" s="20" t="s">
        <v>636</v>
      </c>
      <c r="H325" s="20" t="s">
        <v>3148</v>
      </c>
      <c r="I325" s="20"/>
      <c r="J325" s="20" t="s">
        <v>4974</v>
      </c>
      <c r="K325" s="20" t="s">
        <v>209</v>
      </c>
      <c r="L325" s="20" t="s">
        <v>635</v>
      </c>
      <c r="M325" s="20" t="s">
        <v>636</v>
      </c>
      <c r="N325" s="20" t="s">
        <v>3148</v>
      </c>
      <c r="O325" s="20"/>
      <c r="P325" s="20"/>
      <c r="Q325" s="20" t="s">
        <v>215</v>
      </c>
      <c r="R325" s="20" t="s">
        <v>4975</v>
      </c>
      <c r="S325" s="20" t="s">
        <v>4976</v>
      </c>
      <c r="T325" s="20" t="s">
        <v>4977</v>
      </c>
      <c r="U325" s="20" t="s">
        <v>74</v>
      </c>
      <c r="V325" s="21" t="s">
        <v>4978</v>
      </c>
      <c r="W325" s="21">
        <v>966421844</v>
      </c>
      <c r="X325" s="22" t="s">
        <v>4979</v>
      </c>
      <c r="Y325" s="47" t="s">
        <v>4980</v>
      </c>
      <c r="Z325" s="20">
        <v>966421844</v>
      </c>
      <c r="AA325" s="20">
        <v>964224391</v>
      </c>
      <c r="AB325" s="23" t="s">
        <v>4981</v>
      </c>
      <c r="AC325" s="23" t="s">
        <v>4982</v>
      </c>
      <c r="AD325" s="23"/>
      <c r="AE325" s="23"/>
      <c r="AF325" s="23"/>
      <c r="AG325" s="23"/>
      <c r="AH325" s="20" t="s">
        <v>77</v>
      </c>
      <c r="AI325" s="20">
        <v>2009</v>
      </c>
      <c r="AJ325" s="20" t="s">
        <v>158</v>
      </c>
      <c r="AK325" s="20"/>
      <c r="AL325" s="20"/>
      <c r="AM325" s="24"/>
      <c r="AN325" s="20">
        <v>2</v>
      </c>
      <c r="AO325" s="25" t="s">
        <v>159</v>
      </c>
      <c r="AP325" s="20"/>
      <c r="AQ325" s="19" t="s">
        <v>83</v>
      </c>
      <c r="AR325" s="19" t="s">
        <v>160</v>
      </c>
      <c r="AS325" s="20" t="s">
        <v>297</v>
      </c>
      <c r="AT325" s="20" t="s">
        <v>135</v>
      </c>
      <c r="AU325" s="20" t="s">
        <v>180</v>
      </c>
      <c r="AV325" s="20" t="s">
        <v>4983</v>
      </c>
      <c r="AW325" s="20" t="s">
        <v>4984</v>
      </c>
      <c r="AX325" s="20" t="s">
        <v>4870</v>
      </c>
      <c r="AY325" s="19">
        <v>44034</v>
      </c>
      <c r="AZ325" s="20">
        <v>321</v>
      </c>
      <c r="BA325" s="20"/>
      <c r="BB325" s="20"/>
      <c r="BC325" s="20"/>
      <c r="BD325" s="20"/>
      <c r="BE325" s="19"/>
      <c r="BF325" s="20"/>
      <c r="BG325" s="20"/>
      <c r="BH325" s="4"/>
      <c r="BI325" s="4"/>
    </row>
    <row r="326" spans="1:61" ht="47.25" customHeight="1">
      <c r="A326" s="2"/>
      <c r="B326" s="20">
        <v>321</v>
      </c>
      <c r="C326" s="30" t="s">
        <v>4985</v>
      </c>
      <c r="D326" s="20" t="s">
        <v>4986</v>
      </c>
      <c r="E326" s="19" t="s">
        <v>63</v>
      </c>
      <c r="F326" s="20" t="s">
        <v>64</v>
      </c>
      <c r="G326" s="20" t="s">
        <v>64</v>
      </c>
      <c r="H326" s="20" t="s">
        <v>704</v>
      </c>
      <c r="I326" s="20"/>
      <c r="J326" s="20" t="s">
        <v>4987</v>
      </c>
      <c r="K326" s="20" t="s">
        <v>63</v>
      </c>
      <c r="L326" s="20" t="s">
        <v>95</v>
      </c>
      <c r="M326" s="20" t="s">
        <v>95</v>
      </c>
      <c r="N326" s="20" t="s">
        <v>95</v>
      </c>
      <c r="O326" s="20"/>
      <c r="P326" s="24" t="s">
        <v>4988</v>
      </c>
      <c r="Q326" s="20" t="s">
        <v>70</v>
      </c>
      <c r="R326" s="20" t="s">
        <v>4989</v>
      </c>
      <c r="S326" s="20" t="s">
        <v>4990</v>
      </c>
      <c r="T326" s="20" t="s">
        <v>3183</v>
      </c>
      <c r="U326" s="20" t="s">
        <v>74</v>
      </c>
      <c r="V326" s="21" t="s">
        <v>4991</v>
      </c>
      <c r="W326" s="21" t="s">
        <v>4992</v>
      </c>
      <c r="X326" s="40" t="s">
        <v>4993</v>
      </c>
      <c r="Y326" s="22" t="s">
        <v>4994</v>
      </c>
      <c r="Z326" s="20"/>
      <c r="AA326" s="20"/>
      <c r="AB326" s="23" t="s">
        <v>4995</v>
      </c>
      <c r="AC326" s="23" t="s">
        <v>4996</v>
      </c>
      <c r="AD326" s="23" t="s">
        <v>4997</v>
      </c>
      <c r="AE326" s="23" t="s">
        <v>4998</v>
      </c>
      <c r="AF326" s="23"/>
      <c r="AG326" s="23"/>
      <c r="AH326" s="20" t="s">
        <v>77</v>
      </c>
      <c r="AI326" s="20">
        <v>2009</v>
      </c>
      <c r="AJ326" s="20" t="s">
        <v>158</v>
      </c>
      <c r="AK326" s="20"/>
      <c r="AL326" s="20"/>
      <c r="AM326" s="24"/>
      <c r="AN326" s="20">
        <v>3</v>
      </c>
      <c r="AO326" s="25" t="s">
        <v>159</v>
      </c>
      <c r="AP326" s="20"/>
      <c r="AQ326" s="19" t="s">
        <v>108</v>
      </c>
      <c r="AR326" s="19" t="s">
        <v>82</v>
      </c>
      <c r="AS326" s="20" t="s">
        <v>84</v>
      </c>
      <c r="AT326" s="20" t="s">
        <v>85</v>
      </c>
      <c r="AU326" s="20" t="s">
        <v>4999</v>
      </c>
      <c r="AV326" s="20" t="s">
        <v>5000</v>
      </c>
      <c r="AW326" s="20" t="s">
        <v>5001</v>
      </c>
      <c r="AX326" s="20" t="s">
        <v>4870</v>
      </c>
      <c r="AY326" s="19">
        <v>44034</v>
      </c>
      <c r="AZ326" s="20">
        <v>322</v>
      </c>
      <c r="BA326" s="20"/>
      <c r="BB326" s="20"/>
      <c r="BC326" s="20"/>
      <c r="BD326" s="20"/>
      <c r="BE326" s="19"/>
      <c r="BF326" s="20"/>
      <c r="BG326" s="20"/>
      <c r="BH326" s="4"/>
      <c r="BI326" s="4"/>
    </row>
    <row r="327" spans="1:61" ht="47.25" customHeight="1">
      <c r="A327" s="2"/>
      <c r="B327" s="17">
        <v>322</v>
      </c>
      <c r="C327" s="30" t="s">
        <v>5002</v>
      </c>
      <c r="D327" s="20" t="s">
        <v>5003</v>
      </c>
      <c r="E327" s="19" t="s">
        <v>63</v>
      </c>
      <c r="F327" s="20" t="s">
        <v>64</v>
      </c>
      <c r="G327" s="20" t="s">
        <v>64</v>
      </c>
      <c r="H327" s="20" t="s">
        <v>704</v>
      </c>
      <c r="I327" s="20"/>
      <c r="J327" s="20" t="s">
        <v>5004</v>
      </c>
      <c r="K327" s="20" t="s">
        <v>63</v>
      </c>
      <c r="L327" s="20" t="s">
        <v>64</v>
      </c>
      <c r="M327" s="20" t="s">
        <v>64</v>
      </c>
      <c r="N327" s="20" t="s">
        <v>704</v>
      </c>
      <c r="O327" s="20" t="s">
        <v>236</v>
      </c>
      <c r="P327" s="20"/>
      <c r="Q327" s="20" t="s">
        <v>172</v>
      </c>
      <c r="R327" s="20" t="s">
        <v>5005</v>
      </c>
      <c r="S327" s="20" t="s">
        <v>5006</v>
      </c>
      <c r="T327" s="20" t="s">
        <v>5007</v>
      </c>
      <c r="U327" s="20" t="s">
        <v>74</v>
      </c>
      <c r="V327" s="21" t="s">
        <v>5008</v>
      </c>
      <c r="W327" s="21">
        <v>997406000</v>
      </c>
      <c r="X327" s="22" t="s">
        <v>5009</v>
      </c>
      <c r="Y327" s="40" t="s">
        <v>5010</v>
      </c>
      <c r="Z327" s="20"/>
      <c r="AA327" s="20"/>
      <c r="AB327" s="23"/>
      <c r="AC327" s="23" t="s">
        <v>5011</v>
      </c>
      <c r="AD327" s="23"/>
      <c r="AE327" s="23"/>
      <c r="AF327" s="23"/>
      <c r="AG327" s="23"/>
      <c r="AH327" s="20" t="s">
        <v>77</v>
      </c>
      <c r="AI327" s="20">
        <v>2013</v>
      </c>
      <c r="AJ327" s="20" t="s">
        <v>78</v>
      </c>
      <c r="AK327" s="20" t="s">
        <v>79</v>
      </c>
      <c r="AL327" s="20">
        <v>13921057</v>
      </c>
      <c r="AM327" s="24">
        <v>20602362966</v>
      </c>
      <c r="AN327" s="20">
        <v>3</v>
      </c>
      <c r="AO327" s="25" t="s">
        <v>80</v>
      </c>
      <c r="AP327" s="20" t="s">
        <v>81</v>
      </c>
      <c r="AQ327" s="19" t="s">
        <v>108</v>
      </c>
      <c r="AR327" s="19" t="s">
        <v>82</v>
      </c>
      <c r="AS327" s="20" t="s">
        <v>85</v>
      </c>
      <c r="AT327" s="20" t="s">
        <v>110</v>
      </c>
      <c r="AU327" s="20" t="s">
        <v>5012</v>
      </c>
      <c r="AV327" s="20" t="s">
        <v>5013</v>
      </c>
      <c r="AW327" s="20" t="s">
        <v>5014</v>
      </c>
      <c r="AX327" s="20" t="s">
        <v>4870</v>
      </c>
      <c r="AY327" s="19">
        <v>44034</v>
      </c>
      <c r="AZ327" s="20">
        <v>323</v>
      </c>
      <c r="BA327" s="20"/>
      <c r="BB327" s="20"/>
      <c r="BC327" s="20"/>
      <c r="BD327" s="20"/>
      <c r="BE327" s="19"/>
      <c r="BF327" s="20"/>
      <c r="BG327" s="20"/>
      <c r="BH327" s="4"/>
      <c r="BI327" s="4"/>
    </row>
    <row r="328" spans="1:61" ht="47.25" customHeight="1">
      <c r="A328" s="2"/>
      <c r="B328" s="20">
        <v>323</v>
      </c>
      <c r="C328" s="30" t="s">
        <v>5015</v>
      </c>
      <c r="D328" s="20" t="s">
        <v>5016</v>
      </c>
      <c r="E328" s="19" t="s">
        <v>168</v>
      </c>
      <c r="F328" s="20" t="s">
        <v>2033</v>
      </c>
      <c r="G328" s="20" t="s">
        <v>2033</v>
      </c>
      <c r="H328" s="20" t="s">
        <v>3023</v>
      </c>
      <c r="I328" s="20"/>
      <c r="J328" s="20" t="s">
        <v>5017</v>
      </c>
      <c r="K328" s="20" t="s">
        <v>168</v>
      </c>
      <c r="L328" s="20" t="s">
        <v>2033</v>
      </c>
      <c r="M328" s="20" t="s">
        <v>2033</v>
      </c>
      <c r="N328" s="20"/>
      <c r="O328" s="20"/>
      <c r="P328" s="20"/>
      <c r="Q328" s="20" t="s">
        <v>172</v>
      </c>
      <c r="R328" s="20" t="s">
        <v>5018</v>
      </c>
      <c r="S328" s="20" t="s">
        <v>1201</v>
      </c>
      <c r="T328" s="20" t="s">
        <v>1250</v>
      </c>
      <c r="U328" s="20" t="s">
        <v>74</v>
      </c>
      <c r="V328" s="21" t="s">
        <v>5019</v>
      </c>
      <c r="W328" s="21">
        <v>984452991</v>
      </c>
      <c r="X328" s="40" t="s">
        <v>5020</v>
      </c>
      <c r="Y328" s="22" t="s">
        <v>5021</v>
      </c>
      <c r="Z328" s="20">
        <v>984452991</v>
      </c>
      <c r="AA328" s="20">
        <v>979189999</v>
      </c>
      <c r="AB328" s="23"/>
      <c r="AC328" s="23"/>
      <c r="AD328" s="23"/>
      <c r="AE328" s="23"/>
      <c r="AF328" s="23"/>
      <c r="AG328" s="23"/>
      <c r="AH328" s="20" t="s">
        <v>77</v>
      </c>
      <c r="AI328" s="20">
        <v>2011</v>
      </c>
      <c r="AJ328" s="20" t="s">
        <v>158</v>
      </c>
      <c r="AK328" s="20"/>
      <c r="AL328" s="20"/>
      <c r="AM328" s="24"/>
      <c r="AN328" s="20">
        <v>8</v>
      </c>
      <c r="AO328" s="25" t="s">
        <v>159</v>
      </c>
      <c r="AP328" s="20"/>
      <c r="AQ328" s="19" t="s">
        <v>108</v>
      </c>
      <c r="AR328" s="20" t="s">
        <v>279</v>
      </c>
      <c r="AS328" s="20" t="s">
        <v>110</v>
      </c>
      <c r="AT328" s="20" t="s">
        <v>161</v>
      </c>
      <c r="AU328" s="20" t="s">
        <v>85</v>
      </c>
      <c r="AV328" s="20" t="s">
        <v>5022</v>
      </c>
      <c r="AW328" s="20" t="s">
        <v>5023</v>
      </c>
      <c r="AX328" s="20" t="s">
        <v>4870</v>
      </c>
      <c r="AY328" s="19">
        <v>44034</v>
      </c>
      <c r="AZ328" s="20">
        <v>324</v>
      </c>
      <c r="BA328" s="20"/>
      <c r="BB328" s="20"/>
      <c r="BC328" s="20"/>
      <c r="BD328" s="20"/>
      <c r="BE328" s="19"/>
      <c r="BF328" s="20"/>
      <c r="BG328" s="20"/>
      <c r="BH328" s="4"/>
      <c r="BI328" s="4"/>
    </row>
    <row r="329" spans="1:61" ht="47.25" customHeight="1">
      <c r="A329" s="2"/>
      <c r="B329" s="17">
        <v>324</v>
      </c>
      <c r="C329" s="30" t="s">
        <v>5024</v>
      </c>
      <c r="D329" s="20" t="s">
        <v>5025</v>
      </c>
      <c r="E329" s="20" t="s">
        <v>119</v>
      </c>
      <c r="F329" s="20" t="s">
        <v>120</v>
      </c>
      <c r="G329" s="20" t="s">
        <v>5026</v>
      </c>
      <c r="H329" s="20" t="s">
        <v>5027</v>
      </c>
      <c r="I329" s="20"/>
      <c r="J329" s="20" t="s">
        <v>5028</v>
      </c>
      <c r="K329" s="20" t="s">
        <v>119</v>
      </c>
      <c r="L329" s="20" t="s">
        <v>120</v>
      </c>
      <c r="M329" s="20" t="s">
        <v>5026</v>
      </c>
      <c r="N329" s="20" t="s">
        <v>5027</v>
      </c>
      <c r="O329" s="20"/>
      <c r="P329" s="20" t="s">
        <v>5029</v>
      </c>
      <c r="Q329" s="20" t="s">
        <v>123</v>
      </c>
      <c r="R329" s="20" t="s">
        <v>5030</v>
      </c>
      <c r="S329" s="20" t="s">
        <v>5031</v>
      </c>
      <c r="T329" s="20" t="s">
        <v>5032</v>
      </c>
      <c r="U329" s="20" t="s">
        <v>74</v>
      </c>
      <c r="V329" s="21">
        <v>44399595</v>
      </c>
      <c r="W329" s="21" t="s">
        <v>5033</v>
      </c>
      <c r="X329" s="22" t="s">
        <v>5034</v>
      </c>
      <c r="Y329" s="40" t="s">
        <v>5034</v>
      </c>
      <c r="Z329" s="20" t="s">
        <v>5035</v>
      </c>
      <c r="AA329" s="20">
        <v>963532775</v>
      </c>
      <c r="AB329" s="23"/>
      <c r="AC329" s="23" t="s">
        <v>5036</v>
      </c>
      <c r="AD329" s="23"/>
      <c r="AE329" s="23"/>
      <c r="AF329" s="23"/>
      <c r="AG329" s="23"/>
      <c r="AH329" s="20" t="s">
        <v>77</v>
      </c>
      <c r="AI329" s="20">
        <v>2002</v>
      </c>
      <c r="AJ329" s="20" t="s">
        <v>78</v>
      </c>
      <c r="AK329" s="20" t="s">
        <v>79</v>
      </c>
      <c r="AL329" s="20">
        <v>1106236</v>
      </c>
      <c r="AM329" s="24">
        <v>20539754026</v>
      </c>
      <c r="AN329" s="20">
        <v>7</v>
      </c>
      <c r="AO329" s="25" t="s">
        <v>80</v>
      </c>
      <c r="AP329" s="20" t="s">
        <v>134</v>
      </c>
      <c r="AQ329" s="20" t="s">
        <v>109</v>
      </c>
      <c r="AR329" s="20"/>
      <c r="AS329" s="20" t="s">
        <v>297</v>
      </c>
      <c r="AT329" s="20"/>
      <c r="AU329" s="20"/>
      <c r="AV329" s="20" t="s">
        <v>5037</v>
      </c>
      <c r="AW329" s="20" t="s">
        <v>5038</v>
      </c>
      <c r="AX329" s="20" t="s">
        <v>4870</v>
      </c>
      <c r="AY329" s="19">
        <v>44034</v>
      </c>
      <c r="AZ329" s="20">
        <v>325</v>
      </c>
      <c r="BA329" s="20"/>
      <c r="BB329" s="20"/>
      <c r="BC329" s="20"/>
      <c r="BD329" s="20"/>
      <c r="BE329" s="19"/>
      <c r="BF329" s="20"/>
      <c r="BG329" s="20"/>
      <c r="BH329" s="4"/>
      <c r="BI329" s="4"/>
    </row>
    <row r="330" spans="1:61" ht="47.25" customHeight="1">
      <c r="A330" s="2"/>
      <c r="B330" s="20">
        <v>325</v>
      </c>
      <c r="C330" s="30" t="s">
        <v>5039</v>
      </c>
      <c r="D330" s="20" t="s">
        <v>5040</v>
      </c>
      <c r="E330" s="20" t="s">
        <v>119</v>
      </c>
      <c r="F330" s="20" t="s">
        <v>1262</v>
      </c>
      <c r="G330" s="20" t="s">
        <v>2099</v>
      </c>
      <c r="H330" s="20" t="s">
        <v>5041</v>
      </c>
      <c r="I330" s="20"/>
      <c r="J330" s="20" t="s">
        <v>5042</v>
      </c>
      <c r="K330" s="20" t="s">
        <v>119</v>
      </c>
      <c r="L330" s="20" t="s">
        <v>1262</v>
      </c>
      <c r="M330" s="20" t="s">
        <v>2099</v>
      </c>
      <c r="N330" s="20" t="s">
        <v>5041</v>
      </c>
      <c r="O330" s="20"/>
      <c r="P330" s="20" t="s">
        <v>5042</v>
      </c>
      <c r="Q330" s="20" t="s">
        <v>123</v>
      </c>
      <c r="R330" s="20" t="s">
        <v>5043</v>
      </c>
      <c r="S330" s="20" t="s">
        <v>5044</v>
      </c>
      <c r="T330" s="20" t="s">
        <v>5045</v>
      </c>
      <c r="U330" s="20" t="s">
        <v>74</v>
      </c>
      <c r="V330" s="21" t="s">
        <v>5046</v>
      </c>
      <c r="W330" s="21">
        <v>929818157</v>
      </c>
      <c r="X330" s="40" t="s">
        <v>5047</v>
      </c>
      <c r="Y330" s="22" t="s">
        <v>5047</v>
      </c>
      <c r="Z330" s="20">
        <v>929818157</v>
      </c>
      <c r="AA330" s="20"/>
      <c r="AB330" s="23"/>
      <c r="AC330" s="23" t="s">
        <v>5048</v>
      </c>
      <c r="AD330" s="23"/>
      <c r="AE330" s="23"/>
      <c r="AF330" s="23"/>
      <c r="AG330" s="23"/>
      <c r="AH330" s="20" t="s">
        <v>77</v>
      </c>
      <c r="AI330" s="20">
        <v>1994</v>
      </c>
      <c r="AJ330" s="20" t="s">
        <v>158</v>
      </c>
      <c r="AK330" s="20"/>
      <c r="AL330" s="20"/>
      <c r="AM330" s="24"/>
      <c r="AN330" s="20">
        <v>5</v>
      </c>
      <c r="AO330" s="25" t="s">
        <v>159</v>
      </c>
      <c r="AP330" s="20"/>
      <c r="AQ330" s="19" t="s">
        <v>108</v>
      </c>
      <c r="AR330" s="19" t="s">
        <v>82</v>
      </c>
      <c r="AS330" s="20" t="s">
        <v>85</v>
      </c>
      <c r="AT330" s="20" t="s">
        <v>161</v>
      </c>
      <c r="AU330" s="20" t="s">
        <v>3524</v>
      </c>
      <c r="AV330" s="20" t="s">
        <v>5049</v>
      </c>
      <c r="AW330" s="20" t="s">
        <v>5050</v>
      </c>
      <c r="AX330" s="20" t="s">
        <v>4870</v>
      </c>
      <c r="AY330" s="19">
        <v>44034</v>
      </c>
      <c r="AZ330" s="20">
        <v>326</v>
      </c>
      <c r="BA330" s="20"/>
      <c r="BB330" s="20"/>
      <c r="BC330" s="20"/>
      <c r="BD330" s="20"/>
      <c r="BE330" s="19"/>
      <c r="BF330" s="20"/>
      <c r="BG330" s="20"/>
      <c r="BH330" s="4"/>
      <c r="BI330" s="4"/>
    </row>
    <row r="331" spans="1:61" ht="47.25" customHeight="1">
      <c r="A331" s="2"/>
      <c r="B331" s="17">
        <v>326</v>
      </c>
      <c r="C331" s="30" t="s">
        <v>5051</v>
      </c>
      <c r="D331" s="20" t="s">
        <v>5052</v>
      </c>
      <c r="E331" s="20" t="s">
        <v>209</v>
      </c>
      <c r="F331" s="20" t="s">
        <v>1302</v>
      </c>
      <c r="G331" s="20" t="s">
        <v>1303</v>
      </c>
      <c r="H331" s="20" t="s">
        <v>1302</v>
      </c>
      <c r="I331" s="20"/>
      <c r="J331" s="20" t="s">
        <v>4483</v>
      </c>
      <c r="K331" s="20" t="s">
        <v>209</v>
      </c>
      <c r="L331" s="20" t="s">
        <v>1302</v>
      </c>
      <c r="M331" s="20" t="s">
        <v>1303</v>
      </c>
      <c r="N331" s="20" t="s">
        <v>5053</v>
      </c>
      <c r="O331" s="20"/>
      <c r="P331" s="20" t="s">
        <v>4483</v>
      </c>
      <c r="Q331" s="20" t="s">
        <v>215</v>
      </c>
      <c r="R331" s="20" t="s">
        <v>5054</v>
      </c>
      <c r="S331" s="20" t="s">
        <v>5055</v>
      </c>
      <c r="T331" s="20" t="s">
        <v>5056</v>
      </c>
      <c r="U331" s="20" t="s">
        <v>74</v>
      </c>
      <c r="V331" s="21">
        <v>46712351</v>
      </c>
      <c r="W331" s="21">
        <v>966694377</v>
      </c>
      <c r="X331" s="22" t="s">
        <v>5057</v>
      </c>
      <c r="Y331" s="40" t="s">
        <v>5058</v>
      </c>
      <c r="Z331" s="20">
        <v>966694377</v>
      </c>
      <c r="AA331" s="20"/>
      <c r="AB331" s="23"/>
      <c r="AC331" s="23" t="s">
        <v>4492</v>
      </c>
      <c r="AD331" s="23"/>
      <c r="AE331" s="23"/>
      <c r="AF331" s="23"/>
      <c r="AG331" s="23"/>
      <c r="AH331" s="20" t="s">
        <v>77</v>
      </c>
      <c r="AI331" s="20">
        <v>2011</v>
      </c>
      <c r="AJ331" s="20" t="s">
        <v>78</v>
      </c>
      <c r="AK331" s="20" t="s">
        <v>79</v>
      </c>
      <c r="AL331" s="20">
        <v>11098063</v>
      </c>
      <c r="AM331" s="24"/>
      <c r="AN331" s="20">
        <v>3</v>
      </c>
      <c r="AO331" s="25" t="s">
        <v>80</v>
      </c>
      <c r="AP331" s="20" t="s">
        <v>134</v>
      </c>
      <c r="AQ331" s="20" t="s">
        <v>901</v>
      </c>
      <c r="AR331" s="20" t="s">
        <v>279</v>
      </c>
      <c r="AS331" s="20" t="s">
        <v>84</v>
      </c>
      <c r="AT331" s="20" t="s">
        <v>135</v>
      </c>
      <c r="AU331" s="20"/>
      <c r="AV331" s="20" t="s">
        <v>5059</v>
      </c>
      <c r="AW331" s="20" t="s">
        <v>5060</v>
      </c>
      <c r="AX331" s="20" t="s">
        <v>4870</v>
      </c>
      <c r="AY331" s="19">
        <v>44034</v>
      </c>
      <c r="AZ331" s="20">
        <v>327</v>
      </c>
      <c r="BA331" s="20"/>
      <c r="BB331" s="20"/>
      <c r="BC331" s="20"/>
      <c r="BD331" s="20"/>
      <c r="BE331" s="19"/>
      <c r="BF331" s="20"/>
      <c r="BG331" s="20"/>
      <c r="BH331" s="4"/>
      <c r="BI331" s="4"/>
    </row>
    <row r="332" spans="1:61" ht="47.25" customHeight="1">
      <c r="A332" s="2"/>
      <c r="B332" s="20">
        <v>327</v>
      </c>
      <c r="C332" s="30" t="s">
        <v>5061</v>
      </c>
      <c r="D332" s="20" t="s">
        <v>5062</v>
      </c>
      <c r="E332" s="20" t="s">
        <v>286</v>
      </c>
      <c r="F332" s="20" t="s">
        <v>287</v>
      </c>
      <c r="G332" s="20" t="s">
        <v>1757</v>
      </c>
      <c r="H332" s="20" t="s">
        <v>5063</v>
      </c>
      <c r="I332" s="20"/>
      <c r="J332" s="20" t="s">
        <v>5064</v>
      </c>
      <c r="K332" s="20" t="s">
        <v>286</v>
      </c>
      <c r="L332" s="20" t="s">
        <v>287</v>
      </c>
      <c r="M332" s="20" t="s">
        <v>1757</v>
      </c>
      <c r="N332" s="20" t="s">
        <v>5063</v>
      </c>
      <c r="O332" s="20"/>
      <c r="P332" s="20" t="s">
        <v>5065</v>
      </c>
      <c r="Q332" s="20" t="s">
        <v>273</v>
      </c>
      <c r="R332" s="20" t="s">
        <v>5066</v>
      </c>
      <c r="S332" s="20" t="s">
        <v>276</v>
      </c>
      <c r="T332" s="20" t="s">
        <v>5067</v>
      </c>
      <c r="U332" s="20" t="s">
        <v>74</v>
      </c>
      <c r="V332" s="21" t="s">
        <v>5068</v>
      </c>
      <c r="W332" s="21">
        <v>925786795</v>
      </c>
      <c r="X332" s="20" t="s">
        <v>5069</v>
      </c>
      <c r="Y332" s="20" t="s">
        <v>5070</v>
      </c>
      <c r="Z332" s="20">
        <v>925786795</v>
      </c>
      <c r="AA332" s="20"/>
      <c r="AB332" s="23"/>
      <c r="AC332" s="23" t="s">
        <v>5071</v>
      </c>
      <c r="AD332" s="23"/>
      <c r="AE332" s="23"/>
      <c r="AF332" s="23"/>
      <c r="AG332" s="23"/>
      <c r="AH332" s="20" t="s">
        <v>77</v>
      </c>
      <c r="AI332" s="20">
        <v>2013</v>
      </c>
      <c r="AJ332" s="20" t="s">
        <v>78</v>
      </c>
      <c r="AK332" s="20" t="s">
        <v>79</v>
      </c>
      <c r="AL332" s="20">
        <v>11061025</v>
      </c>
      <c r="AM332" s="24"/>
      <c r="AN332" s="20">
        <v>8</v>
      </c>
      <c r="AO332" s="25" t="s">
        <v>80</v>
      </c>
      <c r="AP332" s="20" t="s">
        <v>81</v>
      </c>
      <c r="AQ332" s="19" t="s">
        <v>83</v>
      </c>
      <c r="AR332" s="19" t="s">
        <v>160</v>
      </c>
      <c r="AS332" s="20" t="s">
        <v>84</v>
      </c>
      <c r="AT332" s="20" t="s">
        <v>110</v>
      </c>
      <c r="AU332" s="20" t="s">
        <v>918</v>
      </c>
      <c r="AV332" s="20" t="s">
        <v>5072</v>
      </c>
      <c r="AW332" s="20" t="s">
        <v>5073</v>
      </c>
      <c r="AX332" s="20" t="s">
        <v>4870</v>
      </c>
      <c r="AY332" s="19">
        <v>44034</v>
      </c>
      <c r="AZ332" s="20">
        <v>328</v>
      </c>
      <c r="BA332" s="20"/>
      <c r="BB332" s="20"/>
      <c r="BC332" s="20"/>
      <c r="BD332" s="20"/>
      <c r="BE332" s="19"/>
      <c r="BF332" s="20"/>
      <c r="BG332" s="20"/>
      <c r="BH332" s="4"/>
      <c r="BI332" s="4"/>
    </row>
    <row r="333" spans="1:61" ht="47.25" customHeight="1">
      <c r="A333" s="2"/>
      <c r="B333" s="17">
        <v>328</v>
      </c>
      <c r="C333" s="30" t="s">
        <v>5074</v>
      </c>
      <c r="D333" s="20" t="s">
        <v>5075</v>
      </c>
      <c r="E333" s="20" t="s">
        <v>119</v>
      </c>
      <c r="F333" s="20" t="s">
        <v>120</v>
      </c>
      <c r="G333" s="20" t="s">
        <v>121</v>
      </c>
      <c r="H333" s="20" t="s">
        <v>121</v>
      </c>
      <c r="I333" s="20"/>
      <c r="J333" s="20" t="s">
        <v>5076</v>
      </c>
      <c r="K333" s="20" t="s">
        <v>119</v>
      </c>
      <c r="L333" s="20" t="s">
        <v>120</v>
      </c>
      <c r="M333" s="20" t="s">
        <v>121</v>
      </c>
      <c r="N333" s="20" t="s">
        <v>121</v>
      </c>
      <c r="O333" s="20"/>
      <c r="P333" s="20" t="s">
        <v>5076</v>
      </c>
      <c r="Q333" s="20" t="s">
        <v>123</v>
      </c>
      <c r="R333" s="20" t="s">
        <v>5077</v>
      </c>
      <c r="S333" s="20" t="s">
        <v>3314</v>
      </c>
      <c r="T333" s="20" t="s">
        <v>5078</v>
      </c>
      <c r="U333" s="20" t="s">
        <v>74</v>
      </c>
      <c r="V333" s="21" t="s">
        <v>5079</v>
      </c>
      <c r="W333" s="21">
        <v>949342328</v>
      </c>
      <c r="X333" s="20" t="s">
        <v>5080</v>
      </c>
      <c r="Y333" s="47" t="s">
        <v>5081</v>
      </c>
      <c r="Z333" s="20">
        <v>964349673</v>
      </c>
      <c r="AA333" s="20">
        <v>44293358</v>
      </c>
      <c r="AB333" s="23"/>
      <c r="AC333" s="23" t="s">
        <v>5082</v>
      </c>
      <c r="AD333" s="23" t="s">
        <v>5083</v>
      </c>
      <c r="AE333" s="23" t="s">
        <v>5084</v>
      </c>
      <c r="AF333" s="23"/>
      <c r="AG333" s="23"/>
      <c r="AH333" s="20" t="s">
        <v>77</v>
      </c>
      <c r="AI333" s="20">
        <v>2004</v>
      </c>
      <c r="AJ333" s="20" t="s">
        <v>78</v>
      </c>
      <c r="AK333" s="20" t="s">
        <v>79</v>
      </c>
      <c r="AL333" s="20">
        <v>11039592</v>
      </c>
      <c r="AM333" s="24">
        <v>20481130108</v>
      </c>
      <c r="AN333" s="20">
        <v>4</v>
      </c>
      <c r="AO333" s="25" t="s">
        <v>80</v>
      </c>
      <c r="AP333" s="20" t="s">
        <v>81</v>
      </c>
      <c r="AQ333" s="20" t="s">
        <v>82</v>
      </c>
      <c r="AR333" s="20"/>
      <c r="AS333" s="20" t="s">
        <v>161</v>
      </c>
      <c r="AT333" s="20"/>
      <c r="AU333" s="20"/>
      <c r="AV333" s="20" t="s">
        <v>5085</v>
      </c>
      <c r="AW333" s="20" t="s">
        <v>5086</v>
      </c>
      <c r="AX333" s="20" t="s">
        <v>4870</v>
      </c>
      <c r="AY333" s="19">
        <v>44034</v>
      </c>
      <c r="AZ333" s="20">
        <v>329</v>
      </c>
      <c r="BA333" s="20"/>
      <c r="BB333" s="20"/>
      <c r="BC333" s="20"/>
      <c r="BD333" s="20"/>
      <c r="BE333" s="19"/>
      <c r="BF333" s="20"/>
      <c r="BG333" s="20"/>
      <c r="BH333" s="4"/>
      <c r="BI333" s="4"/>
    </row>
    <row r="334" spans="1:61" ht="47.25" customHeight="1">
      <c r="A334" s="2"/>
      <c r="B334" s="20">
        <v>329</v>
      </c>
      <c r="C334" s="30" t="s">
        <v>5087</v>
      </c>
      <c r="D334" s="20" t="s">
        <v>5088</v>
      </c>
      <c r="E334" s="20" t="s">
        <v>119</v>
      </c>
      <c r="F334" s="20" t="s">
        <v>120</v>
      </c>
      <c r="G334" s="20" t="s">
        <v>121</v>
      </c>
      <c r="H334" s="20" t="s">
        <v>121</v>
      </c>
      <c r="I334" s="20"/>
      <c r="J334" s="20" t="s">
        <v>5089</v>
      </c>
      <c r="K334" s="20" t="s">
        <v>119</v>
      </c>
      <c r="L334" s="20" t="s">
        <v>120</v>
      </c>
      <c r="M334" s="20" t="s">
        <v>121</v>
      </c>
      <c r="N334" s="20"/>
      <c r="O334" s="20"/>
      <c r="P334" s="20"/>
      <c r="Q334" s="20" t="s">
        <v>123</v>
      </c>
      <c r="R334" s="20" t="s">
        <v>5090</v>
      </c>
      <c r="S334" s="20" t="s">
        <v>5091</v>
      </c>
      <c r="T334" s="20" t="s">
        <v>5092</v>
      </c>
      <c r="U334" s="20" t="s">
        <v>74</v>
      </c>
      <c r="V334" s="21" t="s">
        <v>5093</v>
      </c>
      <c r="W334" s="21">
        <v>998292498</v>
      </c>
      <c r="X334" s="40" t="s">
        <v>5094</v>
      </c>
      <c r="Y334" s="20"/>
      <c r="Z334" s="20"/>
      <c r="AA334" s="20"/>
      <c r="AB334" s="23"/>
      <c r="AC334" s="23"/>
      <c r="AD334" s="23"/>
      <c r="AE334" s="23"/>
      <c r="AF334" s="23"/>
      <c r="AG334" s="23"/>
      <c r="AH334" s="20" t="s">
        <v>77</v>
      </c>
      <c r="AI334" s="20">
        <v>2008</v>
      </c>
      <c r="AJ334" s="20" t="s">
        <v>78</v>
      </c>
      <c r="AK334" s="20" t="s">
        <v>79</v>
      </c>
      <c r="AL334" s="20">
        <v>11109324</v>
      </c>
      <c r="AM334" s="24">
        <v>20482135022</v>
      </c>
      <c r="AN334" s="20">
        <v>6</v>
      </c>
      <c r="AO334" s="25" t="s">
        <v>80</v>
      </c>
      <c r="AP334" s="20" t="s">
        <v>134</v>
      </c>
      <c r="AQ334" s="20" t="s">
        <v>82</v>
      </c>
      <c r="AR334" s="20" t="s">
        <v>83</v>
      </c>
      <c r="AS334" s="20" t="s">
        <v>85</v>
      </c>
      <c r="AT334" s="20" t="s">
        <v>110</v>
      </c>
      <c r="AU334" s="20"/>
      <c r="AV334" s="20" t="s">
        <v>5095</v>
      </c>
      <c r="AW334" s="20" t="s">
        <v>5096</v>
      </c>
      <c r="AX334" s="20" t="s">
        <v>4870</v>
      </c>
      <c r="AY334" s="19">
        <v>44034</v>
      </c>
      <c r="AZ334" s="20">
        <v>330</v>
      </c>
      <c r="BA334" s="20"/>
      <c r="BB334" s="20"/>
      <c r="BC334" s="20"/>
      <c r="BD334" s="20"/>
      <c r="BE334" s="19"/>
      <c r="BF334" s="20"/>
      <c r="BG334" s="20"/>
      <c r="BH334" s="4"/>
      <c r="BI334" s="4"/>
    </row>
    <row r="335" spans="1:61" ht="47.25" customHeight="1">
      <c r="A335" s="2"/>
      <c r="B335" s="17">
        <v>330</v>
      </c>
      <c r="C335" s="30" t="s">
        <v>5097</v>
      </c>
      <c r="D335" s="20" t="s">
        <v>5098</v>
      </c>
      <c r="E335" s="20" t="s">
        <v>168</v>
      </c>
      <c r="F335" s="20" t="s">
        <v>532</v>
      </c>
      <c r="G335" s="20" t="s">
        <v>532</v>
      </c>
      <c r="H335" s="20" t="s">
        <v>532</v>
      </c>
      <c r="I335" s="20"/>
      <c r="J335" s="20" t="s">
        <v>5099</v>
      </c>
      <c r="K335" s="20" t="s">
        <v>168</v>
      </c>
      <c r="L335" s="20" t="s">
        <v>532</v>
      </c>
      <c r="M335" s="20" t="s">
        <v>532</v>
      </c>
      <c r="N335" s="20"/>
      <c r="O335" s="20"/>
      <c r="P335" s="20"/>
      <c r="Q335" s="20" t="s">
        <v>172</v>
      </c>
      <c r="R335" s="20" t="s">
        <v>5100</v>
      </c>
      <c r="S335" s="20" t="s">
        <v>5101</v>
      </c>
      <c r="T335" s="20" t="s">
        <v>5102</v>
      </c>
      <c r="U335" s="20" t="s">
        <v>74</v>
      </c>
      <c r="V335" s="21" t="s">
        <v>5103</v>
      </c>
      <c r="W335" s="21">
        <v>983374016</v>
      </c>
      <c r="X335" s="22" t="s">
        <v>5104</v>
      </c>
      <c r="Y335" s="47"/>
      <c r="Z335" s="20"/>
      <c r="AA335" s="20"/>
      <c r="AB335" s="23"/>
      <c r="AC335" s="23"/>
      <c r="AD335" s="23"/>
      <c r="AE335" s="23"/>
      <c r="AF335" s="23"/>
      <c r="AG335" s="23"/>
      <c r="AH335" s="20" t="s">
        <v>77</v>
      </c>
      <c r="AI335" s="20">
        <v>1941</v>
      </c>
      <c r="AJ335" s="20" t="s">
        <v>78</v>
      </c>
      <c r="AK335" s="20" t="s">
        <v>79</v>
      </c>
      <c r="AL335" s="20">
        <v>11135826</v>
      </c>
      <c r="AM335" s="24">
        <v>20602260721</v>
      </c>
      <c r="AN335" s="20">
        <v>12</v>
      </c>
      <c r="AO335" s="25" t="s">
        <v>80</v>
      </c>
      <c r="AP335" s="20" t="s">
        <v>81</v>
      </c>
      <c r="AQ335" s="19" t="s">
        <v>108</v>
      </c>
      <c r="AR335" s="20" t="s">
        <v>83</v>
      </c>
      <c r="AS335" s="20" t="s">
        <v>84</v>
      </c>
      <c r="AT335" s="20" t="s">
        <v>297</v>
      </c>
      <c r="AU335" s="20" t="s">
        <v>161</v>
      </c>
      <c r="AV335" s="20" t="s">
        <v>5105</v>
      </c>
      <c r="AW335" s="20" t="s">
        <v>5106</v>
      </c>
      <c r="AX335" s="20" t="s">
        <v>4870</v>
      </c>
      <c r="AY335" s="19">
        <v>44034</v>
      </c>
      <c r="AZ335" s="20">
        <v>331</v>
      </c>
      <c r="BA335" s="20"/>
      <c r="BB335" s="20"/>
      <c r="BC335" s="20"/>
      <c r="BD335" s="20"/>
      <c r="BE335" s="19"/>
      <c r="BF335" s="20"/>
      <c r="BG335" s="20"/>
      <c r="BH335" s="4"/>
      <c r="BI335" s="4"/>
    </row>
    <row r="336" spans="1:61" ht="47.25" customHeight="1">
      <c r="A336" s="2"/>
      <c r="B336" s="20">
        <v>331</v>
      </c>
      <c r="C336" s="30" t="s">
        <v>5107</v>
      </c>
      <c r="D336" s="20" t="s">
        <v>5108</v>
      </c>
      <c r="E336" s="20" t="s">
        <v>168</v>
      </c>
      <c r="F336" s="20" t="s">
        <v>532</v>
      </c>
      <c r="G336" s="20" t="s">
        <v>532</v>
      </c>
      <c r="H336" s="20" t="s">
        <v>532</v>
      </c>
      <c r="I336" s="20"/>
      <c r="J336" s="20" t="s">
        <v>5109</v>
      </c>
      <c r="K336" s="20" t="s">
        <v>168</v>
      </c>
      <c r="L336" s="20" t="s">
        <v>532</v>
      </c>
      <c r="M336" s="20" t="s">
        <v>532</v>
      </c>
      <c r="N336" s="20"/>
      <c r="O336" s="20"/>
      <c r="P336" s="20"/>
      <c r="Q336" s="20" t="s">
        <v>172</v>
      </c>
      <c r="R336" s="20" t="s">
        <v>5110</v>
      </c>
      <c r="S336" s="20" t="s">
        <v>1184</v>
      </c>
      <c r="T336" s="20" t="s">
        <v>3420</v>
      </c>
      <c r="U336" s="20" t="s">
        <v>74</v>
      </c>
      <c r="V336" s="21" t="s">
        <v>5111</v>
      </c>
      <c r="W336" s="21">
        <v>917334343</v>
      </c>
      <c r="X336" s="40" t="s">
        <v>5112</v>
      </c>
      <c r="Y336" s="22" t="s">
        <v>5113</v>
      </c>
      <c r="Z336" s="20"/>
      <c r="AA336" s="20"/>
      <c r="AB336" s="23"/>
      <c r="AC336" s="23"/>
      <c r="AD336" s="23"/>
      <c r="AE336" s="23"/>
      <c r="AF336" s="23"/>
      <c r="AG336" s="23"/>
      <c r="AH336" s="20" t="s">
        <v>77</v>
      </c>
      <c r="AI336" s="20">
        <v>2006</v>
      </c>
      <c r="AJ336" s="20" t="s">
        <v>78</v>
      </c>
      <c r="AK336" s="20" t="s">
        <v>79</v>
      </c>
      <c r="AL336" s="20">
        <v>11158478</v>
      </c>
      <c r="AM336" s="24">
        <v>20603464860</v>
      </c>
      <c r="AN336" s="20">
        <v>3</v>
      </c>
      <c r="AO336" s="25" t="s">
        <v>80</v>
      </c>
      <c r="AP336" s="20" t="s">
        <v>81</v>
      </c>
      <c r="AQ336" s="19" t="s">
        <v>83</v>
      </c>
      <c r="AR336" s="19" t="s">
        <v>160</v>
      </c>
      <c r="AS336" s="20" t="s">
        <v>84</v>
      </c>
      <c r="AT336" s="20" t="s">
        <v>161</v>
      </c>
      <c r="AU336" s="20"/>
      <c r="AV336" s="20" t="s">
        <v>5114</v>
      </c>
      <c r="AW336" s="20" t="s">
        <v>5115</v>
      </c>
      <c r="AX336" s="20" t="s">
        <v>4870</v>
      </c>
      <c r="AY336" s="19">
        <v>44034</v>
      </c>
      <c r="AZ336" s="20">
        <v>332</v>
      </c>
      <c r="BA336" s="20"/>
      <c r="BB336" s="20"/>
      <c r="BC336" s="20"/>
      <c r="BD336" s="20"/>
      <c r="BE336" s="19"/>
      <c r="BF336" s="20"/>
      <c r="BG336" s="20"/>
      <c r="BH336" s="4"/>
      <c r="BI336" s="4"/>
    </row>
    <row r="337" spans="1:61" ht="47.25" customHeight="1">
      <c r="A337" s="2"/>
      <c r="B337" s="17">
        <v>332</v>
      </c>
      <c r="C337" s="30" t="s">
        <v>5116</v>
      </c>
      <c r="D337" s="20" t="s">
        <v>5117</v>
      </c>
      <c r="E337" s="20" t="s">
        <v>286</v>
      </c>
      <c r="F337" s="20" t="s">
        <v>2067</v>
      </c>
      <c r="G337" s="20" t="s">
        <v>4111</v>
      </c>
      <c r="H337" s="20" t="s">
        <v>5118</v>
      </c>
      <c r="I337" s="20"/>
      <c r="J337" s="20" t="s">
        <v>5119</v>
      </c>
      <c r="K337" s="20" t="s">
        <v>286</v>
      </c>
      <c r="L337" s="20" t="s">
        <v>2067</v>
      </c>
      <c r="M337" s="20" t="s">
        <v>4111</v>
      </c>
      <c r="N337" s="20"/>
      <c r="O337" s="20"/>
      <c r="P337" s="20"/>
      <c r="Q337" s="20" t="s">
        <v>273</v>
      </c>
      <c r="R337" s="20" t="s">
        <v>5120</v>
      </c>
      <c r="S337" s="20" t="s">
        <v>5121</v>
      </c>
      <c r="T337" s="20" t="s">
        <v>4196</v>
      </c>
      <c r="U337" s="20" t="s">
        <v>74</v>
      </c>
      <c r="V337" s="21" t="s">
        <v>5122</v>
      </c>
      <c r="W337" s="21">
        <v>953691228</v>
      </c>
      <c r="X337" s="22" t="s">
        <v>5123</v>
      </c>
      <c r="Y337" s="40" t="s">
        <v>5124</v>
      </c>
      <c r="Z337" s="20"/>
      <c r="AA337" s="20"/>
      <c r="AB337" s="23"/>
      <c r="AC337" s="23"/>
      <c r="AD337" s="23"/>
      <c r="AE337" s="23"/>
      <c r="AF337" s="23"/>
      <c r="AG337" s="23"/>
      <c r="AH337" s="20" t="s">
        <v>77</v>
      </c>
      <c r="AI337" s="20">
        <v>2005</v>
      </c>
      <c r="AJ337" s="20" t="s">
        <v>158</v>
      </c>
      <c r="AK337" s="20"/>
      <c r="AL337" s="20"/>
      <c r="AM337" s="24"/>
      <c r="AN337" s="20">
        <v>4</v>
      </c>
      <c r="AO337" s="25" t="s">
        <v>159</v>
      </c>
      <c r="AP337" s="20"/>
      <c r="AQ337" s="20" t="s">
        <v>279</v>
      </c>
      <c r="AR337" s="20" t="s">
        <v>179</v>
      </c>
      <c r="AS337" s="20" t="s">
        <v>85</v>
      </c>
      <c r="AT337" s="20" t="s">
        <v>110</v>
      </c>
      <c r="AU337" s="20" t="s">
        <v>297</v>
      </c>
      <c r="AV337" s="20" t="s">
        <v>5125</v>
      </c>
      <c r="AW337" s="20" t="s">
        <v>5126</v>
      </c>
      <c r="AX337" s="20" t="s">
        <v>4870</v>
      </c>
      <c r="AY337" s="19">
        <v>44034</v>
      </c>
      <c r="AZ337" s="20">
        <v>333</v>
      </c>
      <c r="BA337" s="20"/>
      <c r="BB337" s="20"/>
      <c r="BC337" s="20"/>
      <c r="BD337" s="20"/>
      <c r="BE337" s="19"/>
      <c r="BF337" s="20"/>
      <c r="BG337" s="20"/>
      <c r="BH337" s="4"/>
      <c r="BI337" s="4"/>
    </row>
    <row r="338" spans="1:61" ht="47.25" customHeight="1">
      <c r="A338" s="2"/>
      <c r="B338" s="20">
        <v>333</v>
      </c>
      <c r="C338" s="30" t="s">
        <v>5127</v>
      </c>
      <c r="D338" s="20" t="s">
        <v>5128</v>
      </c>
      <c r="E338" s="20" t="s">
        <v>209</v>
      </c>
      <c r="F338" s="20" t="s">
        <v>635</v>
      </c>
      <c r="G338" s="20" t="s">
        <v>5129</v>
      </c>
      <c r="H338" s="20" t="s">
        <v>5130</v>
      </c>
      <c r="I338" s="20"/>
      <c r="J338" s="20" t="s">
        <v>5131</v>
      </c>
      <c r="K338" s="20" t="s">
        <v>209</v>
      </c>
      <c r="L338" s="20" t="s">
        <v>635</v>
      </c>
      <c r="M338" s="20" t="s">
        <v>5129</v>
      </c>
      <c r="N338" s="20" t="s">
        <v>5130</v>
      </c>
      <c r="O338" s="20"/>
      <c r="P338" s="20" t="s">
        <v>5131</v>
      </c>
      <c r="Q338" s="20" t="s">
        <v>215</v>
      </c>
      <c r="R338" s="20" t="s">
        <v>5132</v>
      </c>
      <c r="S338" s="20" t="s">
        <v>3686</v>
      </c>
      <c r="T338" s="20" t="s">
        <v>5133</v>
      </c>
      <c r="U338" s="20" t="s">
        <v>74</v>
      </c>
      <c r="V338" s="21">
        <v>45520180</v>
      </c>
      <c r="W338" s="21" t="s">
        <v>5134</v>
      </c>
      <c r="X338" s="20" t="s">
        <v>5135</v>
      </c>
      <c r="Y338" s="20" t="s">
        <v>5135</v>
      </c>
      <c r="Z338" s="21" t="s">
        <v>5134</v>
      </c>
      <c r="AA338" s="20"/>
      <c r="AB338" s="23"/>
      <c r="AC338" s="23" t="s">
        <v>5136</v>
      </c>
      <c r="AD338" s="23"/>
      <c r="AE338" s="23"/>
      <c r="AF338" s="23"/>
      <c r="AG338" s="23"/>
      <c r="AH338" s="20" t="s">
        <v>77</v>
      </c>
      <c r="AI338" s="20">
        <v>2005</v>
      </c>
      <c r="AJ338" s="20" t="s">
        <v>158</v>
      </c>
      <c r="AK338" s="20"/>
      <c r="AL338" s="20"/>
      <c r="AM338" s="24"/>
      <c r="AN338" s="20">
        <v>3</v>
      </c>
      <c r="AO338" s="25" t="s">
        <v>159</v>
      </c>
      <c r="AP338" s="20"/>
      <c r="AQ338" s="19" t="s">
        <v>83</v>
      </c>
      <c r="AR338" s="20" t="s">
        <v>179</v>
      </c>
      <c r="AS338" s="20" t="s">
        <v>110</v>
      </c>
      <c r="AT338" s="20" t="s">
        <v>111</v>
      </c>
      <c r="AU338" s="20" t="s">
        <v>161</v>
      </c>
      <c r="AV338" s="20" t="s">
        <v>5137</v>
      </c>
      <c r="AW338" s="20" t="s">
        <v>5138</v>
      </c>
      <c r="AX338" s="20" t="s">
        <v>5139</v>
      </c>
      <c r="AY338" s="19">
        <v>44047</v>
      </c>
      <c r="AZ338" s="20">
        <v>334</v>
      </c>
      <c r="BA338" s="20"/>
      <c r="BB338" s="38" t="s">
        <v>5140</v>
      </c>
      <c r="BC338" s="20"/>
      <c r="BD338" s="20"/>
      <c r="BE338" s="19"/>
      <c r="BF338" s="20"/>
      <c r="BG338" s="20"/>
      <c r="BH338" s="4"/>
      <c r="BI338" s="4"/>
    </row>
    <row r="339" spans="1:61" ht="47.25" customHeight="1">
      <c r="A339" s="2"/>
      <c r="B339" s="17">
        <v>334</v>
      </c>
      <c r="C339" s="30" t="s">
        <v>5141</v>
      </c>
      <c r="D339" s="20" t="s">
        <v>5142</v>
      </c>
      <c r="E339" s="20" t="s">
        <v>5143</v>
      </c>
      <c r="F339" s="20" t="s">
        <v>64</v>
      </c>
      <c r="G339" s="20" t="s">
        <v>64</v>
      </c>
      <c r="H339" s="20" t="s">
        <v>1134</v>
      </c>
      <c r="I339" s="20"/>
      <c r="J339" s="20" t="s">
        <v>5144</v>
      </c>
      <c r="K339" s="20" t="s">
        <v>5143</v>
      </c>
      <c r="L339" s="20" t="s">
        <v>64</v>
      </c>
      <c r="M339" s="20" t="s">
        <v>64</v>
      </c>
      <c r="N339" s="20" t="s">
        <v>5145</v>
      </c>
      <c r="O339" s="20" t="s">
        <v>189</v>
      </c>
      <c r="P339" s="20" t="s">
        <v>5146</v>
      </c>
      <c r="Q339" s="20" t="s">
        <v>70</v>
      </c>
      <c r="R339" s="20" t="s">
        <v>5147</v>
      </c>
      <c r="S339" s="20" t="s">
        <v>1620</v>
      </c>
      <c r="T339" s="20" t="s">
        <v>5148</v>
      </c>
      <c r="U339" s="20" t="s">
        <v>74</v>
      </c>
      <c r="V339" s="21">
        <v>44478625</v>
      </c>
      <c r="W339" s="21" t="s">
        <v>5149</v>
      </c>
      <c r="X339" s="22" t="s">
        <v>5150</v>
      </c>
      <c r="Y339" s="40" t="s">
        <v>5151</v>
      </c>
      <c r="Z339" s="20">
        <v>984762961</v>
      </c>
      <c r="AA339" s="20"/>
      <c r="AB339" s="23"/>
      <c r="AC339" s="23" t="s">
        <v>5152</v>
      </c>
      <c r="AD339" s="23"/>
      <c r="AE339" s="23"/>
      <c r="AF339" s="23" t="s">
        <v>5153</v>
      </c>
      <c r="AG339" s="23"/>
      <c r="AH339" s="20" t="s">
        <v>77</v>
      </c>
      <c r="AI339" s="20">
        <v>2017</v>
      </c>
      <c r="AJ339" s="20" t="s">
        <v>78</v>
      </c>
      <c r="AK339" s="20" t="s">
        <v>79</v>
      </c>
      <c r="AL339" s="20">
        <v>13985700</v>
      </c>
      <c r="AM339" s="24"/>
      <c r="AN339" s="20">
        <v>3</v>
      </c>
      <c r="AO339" s="25" t="s">
        <v>80</v>
      </c>
      <c r="AP339" s="20" t="s">
        <v>134</v>
      </c>
      <c r="AQ339" s="19" t="s">
        <v>108</v>
      </c>
      <c r="AR339" s="20" t="s">
        <v>83</v>
      </c>
      <c r="AS339" s="20" t="s">
        <v>85</v>
      </c>
      <c r="AT339" s="20" t="s">
        <v>135</v>
      </c>
      <c r="AU339" s="20"/>
      <c r="AV339" s="20" t="s">
        <v>5154</v>
      </c>
      <c r="AW339" s="20" t="s">
        <v>5155</v>
      </c>
      <c r="AX339" s="20" t="s">
        <v>5139</v>
      </c>
      <c r="AY339" s="19">
        <v>44047</v>
      </c>
      <c r="AZ339" s="20">
        <v>335</v>
      </c>
      <c r="BA339" s="20"/>
      <c r="BB339" s="24" t="s">
        <v>5156</v>
      </c>
      <c r="BC339" s="20" t="s">
        <v>5157</v>
      </c>
      <c r="BD339" s="20"/>
      <c r="BE339" s="19"/>
      <c r="BF339" s="20"/>
      <c r="BG339" s="20"/>
      <c r="BH339" s="4"/>
      <c r="BI339" s="4"/>
    </row>
    <row r="340" spans="1:61" ht="47.25" customHeight="1">
      <c r="A340" s="2"/>
      <c r="B340" s="20">
        <v>335</v>
      </c>
      <c r="C340" s="30" t="s">
        <v>5158</v>
      </c>
      <c r="D340" s="20" t="s">
        <v>5159</v>
      </c>
      <c r="E340" s="20" t="s">
        <v>168</v>
      </c>
      <c r="F340" s="20" t="s">
        <v>532</v>
      </c>
      <c r="G340" s="20" t="s">
        <v>532</v>
      </c>
      <c r="H340" s="20" t="s">
        <v>532</v>
      </c>
      <c r="I340" s="20"/>
      <c r="J340" s="20" t="s">
        <v>5160</v>
      </c>
      <c r="K340" s="20" t="s">
        <v>168</v>
      </c>
      <c r="L340" s="20" t="s">
        <v>532</v>
      </c>
      <c r="M340" s="20" t="s">
        <v>532</v>
      </c>
      <c r="N340" s="20" t="s">
        <v>532</v>
      </c>
      <c r="O340" s="20"/>
      <c r="P340" s="20" t="s">
        <v>5161</v>
      </c>
      <c r="Q340" s="20" t="s">
        <v>172</v>
      </c>
      <c r="R340" s="20" t="s">
        <v>2245</v>
      </c>
      <c r="S340" s="20" t="s">
        <v>5162</v>
      </c>
      <c r="T340" s="20" t="s">
        <v>5163</v>
      </c>
      <c r="U340" s="20" t="s">
        <v>74</v>
      </c>
      <c r="V340" s="21" t="s">
        <v>5164</v>
      </c>
      <c r="W340" s="21" t="s">
        <v>5165</v>
      </c>
      <c r="X340" s="22" t="s">
        <v>5166</v>
      </c>
      <c r="Y340" s="40" t="s">
        <v>5167</v>
      </c>
      <c r="Z340" s="20">
        <v>973984550</v>
      </c>
      <c r="AA340" s="20"/>
      <c r="AB340" s="23"/>
      <c r="AC340" s="23" t="s">
        <v>5168</v>
      </c>
      <c r="AD340" s="23"/>
      <c r="AE340" s="23"/>
      <c r="AF340" s="23"/>
      <c r="AG340" s="23"/>
      <c r="AH340" s="20" t="s">
        <v>77</v>
      </c>
      <c r="AI340" s="20">
        <v>2015</v>
      </c>
      <c r="AJ340" s="20" t="s">
        <v>78</v>
      </c>
      <c r="AK340" s="20" t="s">
        <v>79</v>
      </c>
      <c r="AL340" s="20">
        <v>11164087</v>
      </c>
      <c r="AM340" s="24">
        <v>20604705348</v>
      </c>
      <c r="AN340" s="20">
        <v>5</v>
      </c>
      <c r="AO340" s="25" t="s">
        <v>80</v>
      </c>
      <c r="AP340" s="20" t="s">
        <v>134</v>
      </c>
      <c r="AQ340" s="19" t="s">
        <v>83</v>
      </c>
      <c r="AR340" s="20" t="s">
        <v>179</v>
      </c>
      <c r="AS340" s="20" t="s">
        <v>84</v>
      </c>
      <c r="AT340" s="20" t="s">
        <v>298</v>
      </c>
      <c r="AU340" s="20" t="s">
        <v>161</v>
      </c>
      <c r="AV340" s="20" t="s">
        <v>5169</v>
      </c>
      <c r="AW340" s="20" t="s">
        <v>5170</v>
      </c>
      <c r="AX340" s="20" t="s">
        <v>5139</v>
      </c>
      <c r="AY340" s="19">
        <v>44047</v>
      </c>
      <c r="AZ340" s="20">
        <v>336</v>
      </c>
      <c r="BA340" s="20"/>
      <c r="BB340" s="24" t="s">
        <v>5171</v>
      </c>
      <c r="BC340" s="20" t="s">
        <v>5172</v>
      </c>
      <c r="BD340" s="20"/>
      <c r="BE340" s="19"/>
      <c r="BF340" s="20"/>
      <c r="BG340" s="20"/>
      <c r="BH340" s="4"/>
      <c r="BI340" s="4"/>
    </row>
    <row r="341" spans="1:61" ht="47.25" customHeight="1">
      <c r="A341" s="2"/>
      <c r="B341" s="17">
        <v>336</v>
      </c>
      <c r="C341" s="30" t="s">
        <v>5173</v>
      </c>
      <c r="D341" s="20" t="s">
        <v>5174</v>
      </c>
      <c r="E341" s="20" t="s">
        <v>5143</v>
      </c>
      <c r="F341" s="20" t="s">
        <v>5175</v>
      </c>
      <c r="G341" s="20" t="s">
        <v>5175</v>
      </c>
      <c r="H341" s="20" t="s">
        <v>5175</v>
      </c>
      <c r="I341" s="20"/>
      <c r="J341" s="20" t="s">
        <v>5176</v>
      </c>
      <c r="K341" s="20" t="s">
        <v>5143</v>
      </c>
      <c r="L341" s="20" t="s">
        <v>64</v>
      </c>
      <c r="M341" s="20" t="s">
        <v>64</v>
      </c>
      <c r="N341" s="20" t="s">
        <v>64</v>
      </c>
      <c r="O341" s="20" t="s">
        <v>189</v>
      </c>
      <c r="P341" s="20"/>
      <c r="Q341" s="20" t="s">
        <v>70</v>
      </c>
      <c r="R341" s="20" t="s">
        <v>3609</v>
      </c>
      <c r="S341" s="20" t="s">
        <v>5177</v>
      </c>
      <c r="T341" s="20" t="s">
        <v>5178</v>
      </c>
      <c r="U341" s="20" t="s">
        <v>74</v>
      </c>
      <c r="V341" s="21" t="s">
        <v>5179</v>
      </c>
      <c r="W341" s="21" t="s">
        <v>5180</v>
      </c>
      <c r="X341" s="22" t="s">
        <v>5181</v>
      </c>
      <c r="Y341" s="47"/>
      <c r="Z341" s="20">
        <v>983538860</v>
      </c>
      <c r="AA341" s="20"/>
      <c r="AB341" s="23"/>
      <c r="AC341" s="23" t="s">
        <v>5182</v>
      </c>
      <c r="AD341" s="23"/>
      <c r="AE341" s="23"/>
      <c r="AF341" s="23"/>
      <c r="AG341" s="23"/>
      <c r="AH341" s="20" t="s">
        <v>77</v>
      </c>
      <c r="AI341" s="20">
        <v>2018</v>
      </c>
      <c r="AJ341" s="20" t="s">
        <v>78</v>
      </c>
      <c r="AK341" s="20" t="s">
        <v>79</v>
      </c>
      <c r="AL341" s="20">
        <v>13352806</v>
      </c>
      <c r="AM341" s="24">
        <v>20600041984</v>
      </c>
      <c r="AN341" s="20">
        <v>4</v>
      </c>
      <c r="AO341" s="25" t="s">
        <v>80</v>
      </c>
      <c r="AP341" s="25" t="s">
        <v>81</v>
      </c>
      <c r="AQ341" s="19" t="s">
        <v>108</v>
      </c>
      <c r="AR341" s="20" t="s">
        <v>901</v>
      </c>
      <c r="AS341" s="20" t="s">
        <v>110</v>
      </c>
      <c r="AT341" s="20" t="s">
        <v>298</v>
      </c>
      <c r="AU341" s="20" t="s">
        <v>161</v>
      </c>
      <c r="AV341" s="20" t="s">
        <v>5183</v>
      </c>
      <c r="AW341" s="20" t="s">
        <v>5184</v>
      </c>
      <c r="AX341" s="20" t="s">
        <v>5139</v>
      </c>
      <c r="AY341" s="19">
        <v>44047</v>
      </c>
      <c r="AZ341" s="20">
        <v>337</v>
      </c>
      <c r="BA341" s="20"/>
      <c r="BB341" s="24" t="s">
        <v>5185</v>
      </c>
      <c r="BC341" s="20" t="s">
        <v>5186</v>
      </c>
      <c r="BD341" s="20"/>
      <c r="BE341" s="19"/>
      <c r="BF341" s="20"/>
      <c r="BG341" s="20"/>
      <c r="BH341" s="4"/>
      <c r="BI341" s="4"/>
    </row>
    <row r="342" spans="1:61" ht="47.25" customHeight="1">
      <c r="A342" s="2"/>
      <c r="B342" s="20">
        <v>337</v>
      </c>
      <c r="C342" s="30" t="s">
        <v>5187</v>
      </c>
      <c r="D342" s="20" t="s">
        <v>5188</v>
      </c>
      <c r="E342" s="20" t="s">
        <v>286</v>
      </c>
      <c r="F342" s="20" t="s">
        <v>2067</v>
      </c>
      <c r="G342" s="20" t="s">
        <v>4111</v>
      </c>
      <c r="H342" s="20" t="s">
        <v>4141</v>
      </c>
      <c r="I342" s="20" t="s">
        <v>5189</v>
      </c>
      <c r="J342" s="20" t="s">
        <v>5190</v>
      </c>
      <c r="K342" s="20" t="s">
        <v>286</v>
      </c>
      <c r="L342" s="20" t="s">
        <v>2067</v>
      </c>
      <c r="M342" s="20" t="s">
        <v>4111</v>
      </c>
      <c r="N342" s="20" t="s">
        <v>4141</v>
      </c>
      <c r="O342" s="20"/>
      <c r="P342" s="20" t="s">
        <v>5191</v>
      </c>
      <c r="Q342" s="20" t="s">
        <v>273</v>
      </c>
      <c r="R342" s="20" t="s">
        <v>5192</v>
      </c>
      <c r="S342" s="20" t="s">
        <v>1250</v>
      </c>
      <c r="T342" s="20" t="s">
        <v>5193</v>
      </c>
      <c r="U342" s="20" t="s">
        <v>74</v>
      </c>
      <c r="V342" s="21">
        <v>41741033</v>
      </c>
      <c r="W342" s="21" t="s">
        <v>5194</v>
      </c>
      <c r="X342" s="22" t="s">
        <v>5195</v>
      </c>
      <c r="Y342" s="40" t="s">
        <v>5195</v>
      </c>
      <c r="Z342" s="20">
        <v>981641242</v>
      </c>
      <c r="AA342" s="20"/>
      <c r="AB342" s="23"/>
      <c r="AC342" s="23" t="s">
        <v>5196</v>
      </c>
      <c r="AD342" s="23"/>
      <c r="AE342" s="23"/>
      <c r="AF342" s="23"/>
      <c r="AG342" s="23"/>
      <c r="AH342" s="20" t="s">
        <v>77</v>
      </c>
      <c r="AI342" s="20"/>
      <c r="AJ342" s="20" t="s">
        <v>78</v>
      </c>
      <c r="AK342" s="20" t="s">
        <v>79</v>
      </c>
      <c r="AL342" s="20">
        <v>11162275</v>
      </c>
      <c r="AM342" s="24"/>
      <c r="AN342" s="20">
        <v>3</v>
      </c>
      <c r="AO342" s="25" t="s">
        <v>80</v>
      </c>
      <c r="AP342" s="25" t="s">
        <v>81</v>
      </c>
      <c r="AQ342" s="19" t="s">
        <v>108</v>
      </c>
      <c r="AR342" s="20" t="s">
        <v>83</v>
      </c>
      <c r="AS342" s="20" t="s">
        <v>84</v>
      </c>
      <c r="AT342" s="20" t="s">
        <v>85</v>
      </c>
      <c r="AU342" s="20"/>
      <c r="AV342" s="20" t="s">
        <v>5197</v>
      </c>
      <c r="AW342" s="20" t="s">
        <v>5198</v>
      </c>
      <c r="AX342" s="20" t="s">
        <v>5139</v>
      </c>
      <c r="AY342" s="19">
        <v>44047</v>
      </c>
      <c r="AZ342" s="20">
        <v>338</v>
      </c>
      <c r="BA342" s="20"/>
      <c r="BB342" s="24" t="s">
        <v>5199</v>
      </c>
      <c r="BC342" s="20" t="s">
        <v>5200</v>
      </c>
      <c r="BD342" s="20"/>
      <c r="BE342" s="19"/>
      <c r="BF342" s="20"/>
      <c r="BG342" s="20"/>
      <c r="BH342" s="4"/>
      <c r="BI342" s="4"/>
    </row>
    <row r="343" spans="1:61" ht="47.25" customHeight="1">
      <c r="A343" s="2"/>
      <c r="B343" s="17">
        <v>338</v>
      </c>
      <c r="C343" s="30" t="s">
        <v>5201</v>
      </c>
      <c r="D343" s="20" t="s">
        <v>5202</v>
      </c>
      <c r="E343" s="20" t="s">
        <v>5143</v>
      </c>
      <c r="F343" s="20" t="s">
        <v>64</v>
      </c>
      <c r="G343" s="20" t="s">
        <v>64</v>
      </c>
      <c r="H343" s="20" t="s">
        <v>3776</v>
      </c>
      <c r="I343" s="20"/>
      <c r="J343" s="20" t="s">
        <v>5203</v>
      </c>
      <c r="K343" s="20" t="s">
        <v>5143</v>
      </c>
      <c r="L343" s="20" t="s">
        <v>64</v>
      </c>
      <c r="M343" s="20" t="s">
        <v>64</v>
      </c>
      <c r="N343" s="20" t="s">
        <v>3776</v>
      </c>
      <c r="O343" s="20" t="s">
        <v>189</v>
      </c>
      <c r="P343" s="20" t="s">
        <v>5204</v>
      </c>
      <c r="Q343" s="20" t="s">
        <v>70</v>
      </c>
      <c r="R343" s="20" t="s">
        <v>5205</v>
      </c>
      <c r="S343" s="20" t="s">
        <v>1306</v>
      </c>
      <c r="T343" s="20" t="s">
        <v>5206</v>
      </c>
      <c r="U343" s="20" t="s">
        <v>74</v>
      </c>
      <c r="V343" s="20" t="s">
        <v>5207</v>
      </c>
      <c r="W343" s="21" t="s">
        <v>5208</v>
      </c>
      <c r="X343" s="20" t="s">
        <v>5209</v>
      </c>
      <c r="Y343" s="40" t="s">
        <v>5209</v>
      </c>
      <c r="Z343" s="20">
        <v>994226130</v>
      </c>
      <c r="AA343" s="20"/>
      <c r="AB343" s="23"/>
      <c r="AC343" s="23" t="s">
        <v>5210</v>
      </c>
      <c r="AD343" s="23" t="s">
        <v>5211</v>
      </c>
      <c r="AE343" s="23" t="s">
        <v>5212</v>
      </c>
      <c r="AF343" s="23" t="s">
        <v>5213</v>
      </c>
      <c r="AG343" s="23" t="s">
        <v>5214</v>
      </c>
      <c r="AH343" s="20" t="s">
        <v>77</v>
      </c>
      <c r="AI343" s="20">
        <v>1996</v>
      </c>
      <c r="AJ343" s="20" t="s">
        <v>78</v>
      </c>
      <c r="AK343" s="20" t="s">
        <v>79</v>
      </c>
      <c r="AL343" s="20" t="s">
        <v>5215</v>
      </c>
      <c r="AM343" s="24">
        <v>20346237326</v>
      </c>
      <c r="AN343" s="20">
        <v>6</v>
      </c>
      <c r="AO343" s="25" t="s">
        <v>80</v>
      </c>
      <c r="AP343" s="25" t="s">
        <v>81</v>
      </c>
      <c r="AQ343" s="19" t="s">
        <v>83</v>
      </c>
      <c r="AR343" s="20" t="s">
        <v>179</v>
      </c>
      <c r="AS343" s="20" t="s">
        <v>110</v>
      </c>
      <c r="AT343" s="20" t="s">
        <v>111</v>
      </c>
      <c r="AU343" s="20" t="s">
        <v>161</v>
      </c>
      <c r="AV343" s="20" t="s">
        <v>5216</v>
      </c>
      <c r="AW343" s="20" t="s">
        <v>5217</v>
      </c>
      <c r="AX343" s="20" t="s">
        <v>5218</v>
      </c>
      <c r="AY343" s="19">
        <v>44049</v>
      </c>
      <c r="AZ343" s="20">
        <v>339</v>
      </c>
      <c r="BA343" s="20"/>
      <c r="BB343" s="38" t="s">
        <v>5219</v>
      </c>
      <c r="BC343" s="20" t="s">
        <v>5220</v>
      </c>
      <c r="BD343" s="20"/>
      <c r="BE343" s="19"/>
      <c r="BF343" s="20"/>
      <c r="BG343" s="20"/>
      <c r="BH343" s="4"/>
      <c r="BI343" s="4"/>
    </row>
    <row r="344" spans="1:61" ht="47.25" customHeight="1">
      <c r="A344" s="2"/>
      <c r="B344" s="20">
        <v>339</v>
      </c>
      <c r="C344" s="30" t="s">
        <v>5221</v>
      </c>
      <c r="D344" s="20" t="s">
        <v>5222</v>
      </c>
      <c r="E344" s="20" t="s">
        <v>119</v>
      </c>
      <c r="F344" s="20" t="s">
        <v>120</v>
      </c>
      <c r="G344" s="20" t="s">
        <v>5223</v>
      </c>
      <c r="H344" s="20" t="s">
        <v>5223</v>
      </c>
      <c r="I344" s="20"/>
      <c r="J344" s="20" t="s">
        <v>5224</v>
      </c>
      <c r="K344" s="20" t="s">
        <v>119</v>
      </c>
      <c r="L344" s="20" t="s">
        <v>120</v>
      </c>
      <c r="M344" s="20" t="s">
        <v>5223</v>
      </c>
      <c r="N344" s="20" t="s">
        <v>5223</v>
      </c>
      <c r="O344" s="20"/>
      <c r="P344" s="20" t="s">
        <v>5225</v>
      </c>
      <c r="Q344" s="20" t="s">
        <v>123</v>
      </c>
      <c r="R344" s="20" t="s">
        <v>5226</v>
      </c>
      <c r="S344" s="20" t="s">
        <v>1867</v>
      </c>
      <c r="T344" s="20" t="s">
        <v>5227</v>
      </c>
      <c r="U344" s="20" t="s">
        <v>74</v>
      </c>
      <c r="V344" s="21">
        <v>19256321</v>
      </c>
      <c r="W344" s="21" t="s">
        <v>5228</v>
      </c>
      <c r="X344" s="22" t="s">
        <v>5229</v>
      </c>
      <c r="Y344" s="40" t="s">
        <v>5229</v>
      </c>
      <c r="Z344" s="20"/>
      <c r="AA344" s="20"/>
      <c r="AB344" s="23"/>
      <c r="AC344" s="23" t="s">
        <v>5230</v>
      </c>
      <c r="AD344" s="23"/>
      <c r="AE344" s="23"/>
      <c r="AF344" s="23"/>
      <c r="AG344" s="23"/>
      <c r="AH344" s="20" t="s">
        <v>77</v>
      </c>
      <c r="AI344" s="20">
        <v>1998</v>
      </c>
      <c r="AJ344" s="20" t="s">
        <v>158</v>
      </c>
      <c r="AK344" s="20"/>
      <c r="AL344" s="20"/>
      <c r="AM344" s="24"/>
      <c r="AN344" s="20">
        <v>2</v>
      </c>
      <c r="AO344" s="25" t="s">
        <v>159</v>
      </c>
      <c r="AP344" s="20"/>
      <c r="AQ344" s="19" t="s">
        <v>82</v>
      </c>
      <c r="AR344" s="20" t="s">
        <v>279</v>
      </c>
      <c r="AS344" s="20" t="s">
        <v>110</v>
      </c>
      <c r="AT344" s="20" t="s">
        <v>111</v>
      </c>
      <c r="AU344" s="20"/>
      <c r="AV344" s="20" t="s">
        <v>5231</v>
      </c>
      <c r="AW344" s="20" t="s">
        <v>5232</v>
      </c>
      <c r="AX344" s="20" t="s">
        <v>5233</v>
      </c>
      <c r="AY344" s="19">
        <v>44056</v>
      </c>
      <c r="AZ344" s="20">
        <v>340</v>
      </c>
      <c r="BA344" s="20"/>
      <c r="BB344" s="38" t="s">
        <v>5234</v>
      </c>
      <c r="BC344" s="20"/>
      <c r="BD344" s="20"/>
      <c r="BE344" s="19"/>
      <c r="BF344" s="20"/>
      <c r="BG344" s="20"/>
      <c r="BH344" s="4"/>
      <c r="BI344" s="4"/>
    </row>
    <row r="345" spans="1:61" ht="47.25" customHeight="1">
      <c r="A345" s="2"/>
      <c r="B345" s="17">
        <v>340</v>
      </c>
      <c r="C345" s="30" t="s">
        <v>5235</v>
      </c>
      <c r="D345" s="20" t="s">
        <v>5236</v>
      </c>
      <c r="E345" s="20" t="s">
        <v>5143</v>
      </c>
      <c r="F345" s="20" t="s">
        <v>95</v>
      </c>
      <c r="G345" s="20" t="s">
        <v>95</v>
      </c>
      <c r="H345" s="20" t="s">
        <v>96</v>
      </c>
      <c r="I345" s="20"/>
      <c r="J345" s="20" t="s">
        <v>5237</v>
      </c>
      <c r="K345" s="20" t="s">
        <v>5143</v>
      </c>
      <c r="L345" s="20" t="s">
        <v>95</v>
      </c>
      <c r="M345" s="20" t="s">
        <v>95</v>
      </c>
      <c r="N345" s="20" t="s">
        <v>96</v>
      </c>
      <c r="O345" s="20" t="s">
        <v>95</v>
      </c>
      <c r="P345" s="20" t="s">
        <v>5238</v>
      </c>
      <c r="Q345" s="20" t="s">
        <v>70</v>
      </c>
      <c r="R345" s="20" t="s">
        <v>5239</v>
      </c>
      <c r="S345" s="20" t="s">
        <v>4510</v>
      </c>
      <c r="T345" s="20" t="s">
        <v>3883</v>
      </c>
      <c r="U345" s="20" t="s">
        <v>74</v>
      </c>
      <c r="V345" s="21">
        <v>72951204</v>
      </c>
      <c r="W345" s="21" t="s">
        <v>5240</v>
      </c>
      <c r="X345" s="22" t="s">
        <v>5241</v>
      </c>
      <c r="Y345" s="40" t="s">
        <v>5242</v>
      </c>
      <c r="Z345" s="20" t="s">
        <v>5243</v>
      </c>
      <c r="AA345" s="20"/>
      <c r="AB345" s="23"/>
      <c r="AC345" s="23" t="s">
        <v>5244</v>
      </c>
      <c r="AD345" s="23"/>
      <c r="AE345" s="23"/>
      <c r="AF345" s="23" t="s">
        <v>5245</v>
      </c>
      <c r="AG345" s="23"/>
      <c r="AH345" s="20" t="s">
        <v>77</v>
      </c>
      <c r="AI345" s="20">
        <v>2015</v>
      </c>
      <c r="AJ345" s="20" t="s">
        <v>78</v>
      </c>
      <c r="AK345" s="20" t="s">
        <v>79</v>
      </c>
      <c r="AL345" s="20">
        <v>70668210</v>
      </c>
      <c r="AM345" s="24">
        <v>20603168811</v>
      </c>
      <c r="AN345" s="20">
        <v>5</v>
      </c>
      <c r="AO345" s="25" t="s">
        <v>80</v>
      </c>
      <c r="AP345" s="25" t="s">
        <v>81</v>
      </c>
      <c r="AQ345" s="19" t="s">
        <v>108</v>
      </c>
      <c r="AR345" s="20" t="s">
        <v>82</v>
      </c>
      <c r="AS345" s="20" t="s">
        <v>110</v>
      </c>
      <c r="AT345" s="20" t="s">
        <v>297</v>
      </c>
      <c r="AU345" s="20" t="s">
        <v>918</v>
      </c>
      <c r="AV345" s="20" t="s">
        <v>5246</v>
      </c>
      <c r="AW345" s="20" t="s">
        <v>5247</v>
      </c>
      <c r="AX345" s="20" t="s">
        <v>5248</v>
      </c>
      <c r="AY345" s="19">
        <v>44056</v>
      </c>
      <c r="AZ345" s="20">
        <v>341</v>
      </c>
      <c r="BA345" s="20"/>
      <c r="BB345" s="38" t="s">
        <v>5249</v>
      </c>
      <c r="BC345" s="20" t="s">
        <v>1562</v>
      </c>
      <c r="BD345" s="20"/>
      <c r="BE345" s="19"/>
      <c r="BF345" s="20"/>
      <c r="BG345" s="20"/>
      <c r="BH345" s="4"/>
      <c r="BI345" s="4"/>
    </row>
    <row r="346" spans="1:61" ht="47.25" customHeight="1">
      <c r="A346" s="2"/>
      <c r="B346" s="20">
        <v>341</v>
      </c>
      <c r="C346" s="30" t="s">
        <v>5250</v>
      </c>
      <c r="D346" s="20" t="s">
        <v>5251</v>
      </c>
      <c r="E346" s="20" t="s">
        <v>5143</v>
      </c>
      <c r="F346" s="20" t="s">
        <v>64</v>
      </c>
      <c r="G346" s="20" t="s">
        <v>64</v>
      </c>
      <c r="H346" s="20" t="s">
        <v>704</v>
      </c>
      <c r="I346" s="20"/>
      <c r="J346" s="20" t="s">
        <v>5252</v>
      </c>
      <c r="K346" s="20" t="s">
        <v>5143</v>
      </c>
      <c r="L346" s="20" t="s">
        <v>64</v>
      </c>
      <c r="M346" s="20" t="s">
        <v>64</v>
      </c>
      <c r="N346" s="20" t="s">
        <v>704</v>
      </c>
      <c r="O346" s="20" t="s">
        <v>236</v>
      </c>
      <c r="P346" s="20" t="s">
        <v>5253</v>
      </c>
      <c r="Q346" s="20" t="s">
        <v>172</v>
      </c>
      <c r="R346" s="20" t="s">
        <v>5254</v>
      </c>
      <c r="S346" s="20" t="s">
        <v>4510</v>
      </c>
      <c r="T346" s="20" t="s">
        <v>4498</v>
      </c>
      <c r="U346" s="20" t="s">
        <v>74</v>
      </c>
      <c r="V346" s="21">
        <v>45871066</v>
      </c>
      <c r="W346" s="21" t="s">
        <v>5255</v>
      </c>
      <c r="X346" s="20" t="s">
        <v>5256</v>
      </c>
      <c r="Y346" s="40" t="s">
        <v>5257</v>
      </c>
      <c r="Z346" s="20" t="s">
        <v>5255</v>
      </c>
      <c r="AA346" s="20"/>
      <c r="AB346" s="23"/>
      <c r="AC346" s="23" t="s">
        <v>5258</v>
      </c>
      <c r="AD346" s="23"/>
      <c r="AE346" s="23"/>
      <c r="AF346" s="23" t="s">
        <v>5259</v>
      </c>
      <c r="AG346" s="23"/>
      <c r="AH346" s="20" t="s">
        <v>77</v>
      </c>
      <c r="AI346" s="20">
        <v>2014</v>
      </c>
      <c r="AJ346" s="20" t="s">
        <v>158</v>
      </c>
      <c r="AK346" s="20"/>
      <c r="AL346" s="20"/>
      <c r="AM346" s="24"/>
      <c r="AN346" s="20">
        <v>5</v>
      </c>
      <c r="AO346" s="25" t="s">
        <v>159</v>
      </c>
      <c r="AP346" s="20"/>
      <c r="AQ346" s="19" t="s">
        <v>82</v>
      </c>
      <c r="AR346" s="20" t="s">
        <v>5260</v>
      </c>
      <c r="AS346" s="20" t="s">
        <v>110</v>
      </c>
      <c r="AT346" s="20" t="s">
        <v>5261</v>
      </c>
      <c r="AU346" s="20"/>
      <c r="AV346" s="20" t="s">
        <v>5262</v>
      </c>
      <c r="AW346" s="20" t="s">
        <v>5263</v>
      </c>
      <c r="AX346" s="20" t="s">
        <v>5264</v>
      </c>
      <c r="AY346" s="19">
        <v>44056</v>
      </c>
      <c r="AZ346" s="20">
        <v>342</v>
      </c>
      <c r="BA346" s="20"/>
      <c r="BB346" s="38" t="s">
        <v>5265</v>
      </c>
      <c r="BC346" s="20"/>
      <c r="BD346" s="20"/>
      <c r="BE346" s="19"/>
      <c r="BF346" s="20"/>
      <c r="BG346" s="20"/>
      <c r="BH346" s="4"/>
      <c r="BI346" s="4"/>
    </row>
    <row r="347" spans="1:61" ht="47.25" customHeight="1">
      <c r="A347" s="2"/>
      <c r="B347" s="17">
        <v>342</v>
      </c>
      <c r="C347" s="30" t="s">
        <v>5266</v>
      </c>
      <c r="D347" s="20" t="s">
        <v>5267</v>
      </c>
      <c r="E347" s="20" t="s">
        <v>119</v>
      </c>
      <c r="F347" s="20" t="s">
        <v>144</v>
      </c>
      <c r="G347" s="20" t="s">
        <v>145</v>
      </c>
      <c r="H347" s="20" t="s">
        <v>145</v>
      </c>
      <c r="I347" s="20"/>
      <c r="J347" s="20" t="s">
        <v>5268</v>
      </c>
      <c r="K347" s="20" t="s">
        <v>119</v>
      </c>
      <c r="L347" s="20" t="s">
        <v>144</v>
      </c>
      <c r="M347" s="20" t="s">
        <v>145</v>
      </c>
      <c r="N347" s="20" t="s">
        <v>145</v>
      </c>
      <c r="O347" s="20"/>
      <c r="P347" s="20" t="s">
        <v>5268</v>
      </c>
      <c r="Q347" s="20" t="s">
        <v>123</v>
      </c>
      <c r="R347" s="20" t="s">
        <v>5269</v>
      </c>
      <c r="S347" s="20" t="s">
        <v>3883</v>
      </c>
      <c r="T347" s="20" t="s">
        <v>1884</v>
      </c>
      <c r="U347" s="20" t="s">
        <v>74</v>
      </c>
      <c r="V347" s="20">
        <v>47251835</v>
      </c>
      <c r="W347" s="21" t="s">
        <v>5270</v>
      </c>
      <c r="X347" s="20" t="s">
        <v>5271</v>
      </c>
      <c r="Y347" s="47" t="s">
        <v>5271</v>
      </c>
      <c r="Z347" s="20">
        <v>968500654</v>
      </c>
      <c r="AA347" s="20"/>
      <c r="AB347" s="23"/>
      <c r="AC347" s="23" t="s">
        <v>5272</v>
      </c>
      <c r="AD347" s="23"/>
      <c r="AE347" s="23" t="s">
        <v>5273</v>
      </c>
      <c r="AF347" s="23"/>
      <c r="AG347" s="23"/>
      <c r="AH347" s="20" t="s">
        <v>77</v>
      </c>
      <c r="AI347" s="20"/>
      <c r="AJ347" s="20" t="s">
        <v>78</v>
      </c>
      <c r="AK347" s="20" t="s">
        <v>79</v>
      </c>
      <c r="AL347" s="20">
        <v>11164485</v>
      </c>
      <c r="AM347" s="24">
        <v>20602559816</v>
      </c>
      <c r="AN347" s="20">
        <v>6</v>
      </c>
      <c r="AO347" s="25" t="s">
        <v>80</v>
      </c>
      <c r="AP347" s="25" t="s">
        <v>134</v>
      </c>
      <c r="AQ347" s="19" t="s">
        <v>82</v>
      </c>
      <c r="AR347" s="20" t="s">
        <v>5260</v>
      </c>
      <c r="AS347" s="20" t="s">
        <v>85</v>
      </c>
      <c r="AT347" s="20" t="s">
        <v>110</v>
      </c>
      <c r="AU347" s="20" t="s">
        <v>161</v>
      </c>
      <c r="AV347" s="20" t="s">
        <v>5274</v>
      </c>
      <c r="AW347" s="20" t="s">
        <v>5275</v>
      </c>
      <c r="AX347" s="20" t="s">
        <v>5276</v>
      </c>
      <c r="AY347" s="19">
        <v>44056</v>
      </c>
      <c r="AZ347" s="20">
        <v>343</v>
      </c>
      <c r="BA347" s="20"/>
      <c r="BB347" s="38" t="s">
        <v>5277</v>
      </c>
      <c r="BC347" s="20" t="s">
        <v>5278</v>
      </c>
      <c r="BD347" s="20"/>
      <c r="BE347" s="19"/>
      <c r="BF347" s="20"/>
      <c r="BG347" s="20"/>
      <c r="BH347" s="4"/>
      <c r="BI347" s="4"/>
    </row>
    <row r="348" spans="1:61" ht="47.25" customHeight="1">
      <c r="A348" s="2"/>
      <c r="B348" s="29"/>
      <c r="C348" s="30" t="s">
        <v>5279</v>
      </c>
      <c r="D348" s="20" t="s">
        <v>5280</v>
      </c>
      <c r="E348" s="20" t="s">
        <v>209</v>
      </c>
      <c r="F348" s="20" t="s">
        <v>635</v>
      </c>
      <c r="G348" s="20" t="s">
        <v>636</v>
      </c>
      <c r="H348" s="20" t="s">
        <v>5281</v>
      </c>
      <c r="I348" s="20"/>
      <c r="J348" s="20" t="s">
        <v>5282</v>
      </c>
      <c r="K348" s="20" t="s">
        <v>209</v>
      </c>
      <c r="L348" s="20" t="s">
        <v>635</v>
      </c>
      <c r="M348" s="20" t="s">
        <v>636</v>
      </c>
      <c r="N348" s="20" t="s">
        <v>5281</v>
      </c>
      <c r="O348" s="20"/>
      <c r="P348" s="20" t="s">
        <v>5282</v>
      </c>
      <c r="Q348" s="20" t="s">
        <v>215</v>
      </c>
      <c r="R348" s="20" t="s">
        <v>5283</v>
      </c>
      <c r="S348" s="20" t="s">
        <v>5284</v>
      </c>
      <c r="T348" s="20" t="s">
        <v>3420</v>
      </c>
      <c r="U348" s="20" t="s">
        <v>74</v>
      </c>
      <c r="V348" s="21">
        <v>44463720</v>
      </c>
      <c r="W348" s="21" t="s">
        <v>5285</v>
      </c>
      <c r="X348" s="20" t="s">
        <v>5286</v>
      </c>
      <c r="Y348" s="20" t="s">
        <v>5286</v>
      </c>
      <c r="Z348" s="21" t="s">
        <v>5285</v>
      </c>
      <c r="AA348" s="20"/>
      <c r="AB348" s="23"/>
      <c r="AC348" s="23" t="s">
        <v>5287</v>
      </c>
      <c r="AD348" s="23"/>
      <c r="AE348" s="23"/>
      <c r="AF348" s="23"/>
      <c r="AG348" s="23"/>
      <c r="AH348" s="20" t="s">
        <v>77</v>
      </c>
      <c r="AI348" s="20">
        <v>1971</v>
      </c>
      <c r="AJ348" s="20" t="s">
        <v>158</v>
      </c>
      <c r="AK348" s="20"/>
      <c r="AL348" s="20"/>
      <c r="AM348" s="24"/>
      <c r="AN348" s="20">
        <v>4</v>
      </c>
      <c r="AO348" s="25" t="s">
        <v>159</v>
      </c>
      <c r="AP348" s="20"/>
      <c r="AQ348" s="19" t="s">
        <v>279</v>
      </c>
      <c r="AR348" s="20" t="s">
        <v>179</v>
      </c>
      <c r="AS348" s="20" t="s">
        <v>110</v>
      </c>
      <c r="AT348" s="20" t="s">
        <v>298</v>
      </c>
      <c r="AU348" s="20" t="s">
        <v>506</v>
      </c>
      <c r="AV348" s="20" t="s">
        <v>5288</v>
      </c>
      <c r="AW348" s="20" t="s">
        <v>5289</v>
      </c>
      <c r="AX348" s="20" t="s">
        <v>5290</v>
      </c>
      <c r="AY348" s="19">
        <v>44058</v>
      </c>
      <c r="AZ348" s="20">
        <v>344</v>
      </c>
      <c r="BA348" s="20"/>
      <c r="BB348" s="20"/>
      <c r="BC348" s="20"/>
      <c r="BD348" s="20" t="s">
        <v>5291</v>
      </c>
      <c r="BE348" s="19"/>
      <c r="BF348" s="20"/>
      <c r="BG348" s="20"/>
      <c r="BH348" s="4"/>
      <c r="BI348" s="4"/>
    </row>
    <row r="349" spans="1:61" ht="47.25" customHeight="1">
      <c r="A349" s="2"/>
      <c r="B349" s="17">
        <v>343</v>
      </c>
      <c r="C349" s="30" t="s">
        <v>5292</v>
      </c>
      <c r="D349" s="20" t="s">
        <v>5293</v>
      </c>
      <c r="E349" s="20" t="s">
        <v>5143</v>
      </c>
      <c r="F349" s="20" t="s">
        <v>64</v>
      </c>
      <c r="G349" s="20" t="s">
        <v>64</v>
      </c>
      <c r="H349" s="20" t="s">
        <v>704</v>
      </c>
      <c r="I349" s="20"/>
      <c r="J349" s="20" t="s">
        <v>5294</v>
      </c>
      <c r="K349" s="20" t="s">
        <v>5143</v>
      </c>
      <c r="L349" s="20" t="s">
        <v>64</v>
      </c>
      <c r="M349" s="20" t="s">
        <v>64</v>
      </c>
      <c r="N349" s="20" t="s">
        <v>704</v>
      </c>
      <c r="O349" s="20" t="s">
        <v>236</v>
      </c>
      <c r="P349" s="20" t="s">
        <v>5295</v>
      </c>
      <c r="Q349" s="20" t="s">
        <v>172</v>
      </c>
      <c r="R349" s="20" t="s">
        <v>5296</v>
      </c>
      <c r="S349" s="20" t="s">
        <v>5297</v>
      </c>
      <c r="T349" s="20" t="s">
        <v>5298</v>
      </c>
      <c r="U349" s="20" t="s">
        <v>74</v>
      </c>
      <c r="V349" s="20">
        <v>42450525</v>
      </c>
      <c r="W349" s="21" t="s">
        <v>5299</v>
      </c>
      <c r="X349" s="20" t="s">
        <v>5300</v>
      </c>
      <c r="Y349" s="24" t="s">
        <v>5301</v>
      </c>
      <c r="Z349" s="21" t="s">
        <v>5299</v>
      </c>
      <c r="AA349" s="20">
        <v>3881328</v>
      </c>
      <c r="AB349" s="23"/>
      <c r="AC349" s="23" t="s">
        <v>5302</v>
      </c>
      <c r="AD349" s="23"/>
      <c r="AE349" s="23"/>
      <c r="AF349" s="23"/>
      <c r="AG349" s="23"/>
      <c r="AH349" s="20" t="s">
        <v>77</v>
      </c>
      <c r="AI349" s="20"/>
      <c r="AJ349" s="20" t="s">
        <v>78</v>
      </c>
      <c r="AK349" s="20" t="s">
        <v>79</v>
      </c>
      <c r="AL349" s="20">
        <v>14337252</v>
      </c>
      <c r="AM349" s="24">
        <v>20605105859</v>
      </c>
      <c r="AN349" s="20">
        <v>3</v>
      </c>
      <c r="AO349" s="25" t="s">
        <v>80</v>
      </c>
      <c r="AP349" s="25" t="s">
        <v>81</v>
      </c>
      <c r="AQ349" s="19" t="s">
        <v>108</v>
      </c>
      <c r="AR349" s="19" t="s">
        <v>160</v>
      </c>
      <c r="AS349" s="20" t="s">
        <v>84</v>
      </c>
      <c r="AT349" s="20" t="s">
        <v>85</v>
      </c>
      <c r="AU349" s="20" t="s">
        <v>161</v>
      </c>
      <c r="AV349" s="20" t="s">
        <v>5303</v>
      </c>
      <c r="AW349" s="20" t="s">
        <v>5304</v>
      </c>
      <c r="AX349" s="20" t="s">
        <v>5305</v>
      </c>
      <c r="AY349" s="19">
        <v>44057</v>
      </c>
      <c r="AZ349" s="20">
        <v>345</v>
      </c>
      <c r="BA349" s="20"/>
      <c r="BB349" s="38" t="s">
        <v>5306</v>
      </c>
      <c r="BC349" s="20" t="s">
        <v>5307</v>
      </c>
      <c r="BD349" s="20"/>
      <c r="BE349" s="19"/>
      <c r="BF349" s="20"/>
      <c r="BG349" s="20"/>
      <c r="BH349" s="4"/>
      <c r="BI349" s="4"/>
    </row>
    <row r="350" spans="1:61" ht="47.25" customHeight="1">
      <c r="A350" s="2"/>
      <c r="B350" s="20">
        <v>344</v>
      </c>
      <c r="C350" s="30" t="s">
        <v>5308</v>
      </c>
      <c r="D350" s="20" t="s">
        <v>5309</v>
      </c>
      <c r="E350" s="20" t="s">
        <v>119</v>
      </c>
      <c r="F350" s="20" t="s">
        <v>1262</v>
      </c>
      <c r="G350" s="20" t="s">
        <v>1262</v>
      </c>
      <c r="H350" s="20" t="s">
        <v>1263</v>
      </c>
      <c r="I350" s="20"/>
      <c r="J350" s="20" t="s">
        <v>5310</v>
      </c>
      <c r="K350" s="20" t="s">
        <v>119</v>
      </c>
      <c r="L350" s="20" t="s">
        <v>1262</v>
      </c>
      <c r="M350" s="20" t="s">
        <v>1262</v>
      </c>
      <c r="N350" s="20" t="s">
        <v>1263</v>
      </c>
      <c r="O350" s="20"/>
      <c r="P350" s="20" t="s">
        <v>5311</v>
      </c>
      <c r="Q350" s="20" t="s">
        <v>123</v>
      </c>
      <c r="R350" s="20" t="s">
        <v>5312</v>
      </c>
      <c r="S350" s="20" t="s">
        <v>5313</v>
      </c>
      <c r="T350" s="20" t="s">
        <v>2904</v>
      </c>
      <c r="U350" s="20" t="s">
        <v>74</v>
      </c>
      <c r="V350" s="21" t="s">
        <v>5314</v>
      </c>
      <c r="W350" s="21" t="s">
        <v>5315</v>
      </c>
      <c r="X350" s="20" t="s">
        <v>5316</v>
      </c>
      <c r="Y350" s="20" t="s">
        <v>5316</v>
      </c>
      <c r="Z350" s="21" t="s">
        <v>5315</v>
      </c>
      <c r="AA350" s="20">
        <v>902446434</v>
      </c>
      <c r="AB350" s="23"/>
      <c r="AC350" s="23"/>
      <c r="AD350" s="23"/>
      <c r="AE350" s="23"/>
      <c r="AF350" s="23"/>
      <c r="AG350" s="23"/>
      <c r="AH350" s="20" t="s">
        <v>77</v>
      </c>
      <c r="AI350" s="20">
        <v>2000</v>
      </c>
      <c r="AJ350" s="20" t="s">
        <v>158</v>
      </c>
      <c r="AK350" s="20"/>
      <c r="AL350" s="20"/>
      <c r="AM350" s="24"/>
      <c r="AN350" s="20">
        <v>5</v>
      </c>
      <c r="AO350" s="25" t="s">
        <v>159</v>
      </c>
      <c r="AP350" s="20"/>
      <c r="AQ350" s="19" t="s">
        <v>108</v>
      </c>
      <c r="AR350" s="20" t="s">
        <v>901</v>
      </c>
      <c r="AS350" s="20" t="s">
        <v>110</v>
      </c>
      <c r="AT350" s="20" t="s">
        <v>297</v>
      </c>
      <c r="AU350" s="20" t="s">
        <v>111</v>
      </c>
      <c r="AV350" s="20" t="s">
        <v>5317</v>
      </c>
      <c r="AW350" s="20" t="s">
        <v>5318</v>
      </c>
      <c r="AX350" s="20" t="s">
        <v>5319</v>
      </c>
      <c r="AY350" s="19">
        <v>44062</v>
      </c>
      <c r="AZ350" s="20">
        <v>346</v>
      </c>
      <c r="BA350" s="20"/>
      <c r="BB350" s="38" t="s">
        <v>5320</v>
      </c>
      <c r="BC350" s="20"/>
      <c r="BD350" s="20"/>
      <c r="BE350" s="19"/>
      <c r="BF350" s="20"/>
      <c r="BG350" s="20"/>
      <c r="BH350" s="4"/>
      <c r="BI350" s="4"/>
    </row>
    <row r="351" spans="1:61" ht="47.25" customHeight="1">
      <c r="A351" s="2"/>
      <c r="B351" s="17">
        <v>345</v>
      </c>
      <c r="C351" s="30" t="s">
        <v>5321</v>
      </c>
      <c r="D351" s="20" t="s">
        <v>5322</v>
      </c>
      <c r="E351" s="20" t="s">
        <v>209</v>
      </c>
      <c r="F351" s="20" t="s">
        <v>1302</v>
      </c>
      <c r="G351" s="20" t="s">
        <v>1303</v>
      </c>
      <c r="H351" s="20" t="s">
        <v>1302</v>
      </c>
      <c r="I351" s="20"/>
      <c r="J351" s="20" t="s">
        <v>5323</v>
      </c>
      <c r="K351" s="20" t="s">
        <v>209</v>
      </c>
      <c r="L351" s="20" t="s">
        <v>1302</v>
      </c>
      <c r="M351" s="20" t="s">
        <v>1303</v>
      </c>
      <c r="N351" s="20" t="s">
        <v>1302</v>
      </c>
      <c r="O351" s="20"/>
      <c r="P351" s="20" t="s">
        <v>5323</v>
      </c>
      <c r="Q351" s="20" t="s">
        <v>215</v>
      </c>
      <c r="R351" s="20" t="s">
        <v>5324</v>
      </c>
      <c r="S351" s="20" t="s">
        <v>2545</v>
      </c>
      <c r="T351" s="20" t="s">
        <v>276</v>
      </c>
      <c r="U351" s="20" t="s">
        <v>74</v>
      </c>
      <c r="V351" s="21">
        <v>28314790</v>
      </c>
      <c r="W351" s="21" t="s">
        <v>5325</v>
      </c>
      <c r="X351" s="20" t="s">
        <v>5326</v>
      </c>
      <c r="Y351" s="20" t="s">
        <v>5327</v>
      </c>
      <c r="Z351" s="21" t="s">
        <v>5325</v>
      </c>
      <c r="AA351" s="20" t="s">
        <v>5328</v>
      </c>
      <c r="AB351" s="23"/>
      <c r="AC351" s="23" t="s">
        <v>5329</v>
      </c>
      <c r="AD351" s="23"/>
      <c r="AE351" s="23" t="s">
        <v>5330</v>
      </c>
      <c r="AF351" s="23"/>
      <c r="AG351" s="23"/>
      <c r="AH351" s="20" t="s">
        <v>77</v>
      </c>
      <c r="AI351" s="20">
        <v>2004</v>
      </c>
      <c r="AJ351" s="20" t="s">
        <v>158</v>
      </c>
      <c r="AK351" s="20"/>
      <c r="AL351" s="20"/>
      <c r="AM351" s="24"/>
      <c r="AN351" s="20">
        <v>5</v>
      </c>
      <c r="AO351" s="25" t="s">
        <v>159</v>
      </c>
      <c r="AP351" s="20"/>
      <c r="AQ351" s="19" t="s">
        <v>108</v>
      </c>
      <c r="AR351" s="20" t="s">
        <v>901</v>
      </c>
      <c r="AS351" s="20" t="s">
        <v>85</v>
      </c>
      <c r="AT351" s="20" t="s">
        <v>111</v>
      </c>
      <c r="AU351" s="20"/>
      <c r="AV351" s="20" t="s">
        <v>5331</v>
      </c>
      <c r="AW351" s="20" t="s">
        <v>5332</v>
      </c>
      <c r="AX351" s="20" t="s">
        <v>5333</v>
      </c>
      <c r="AY351" s="19">
        <v>44063</v>
      </c>
      <c r="AZ351" s="20">
        <v>347</v>
      </c>
      <c r="BA351" s="20"/>
      <c r="BB351" s="38" t="s">
        <v>5334</v>
      </c>
      <c r="BC351" s="20"/>
      <c r="BD351" s="20"/>
      <c r="BE351" s="19"/>
      <c r="BF351" s="20"/>
      <c r="BG351" s="20"/>
      <c r="BH351" s="4"/>
      <c r="BI351" s="4"/>
    </row>
    <row r="352" spans="1:61" ht="47.25" customHeight="1">
      <c r="A352" s="2"/>
      <c r="B352" s="20">
        <v>346</v>
      </c>
      <c r="C352" s="30" t="s">
        <v>5335</v>
      </c>
      <c r="D352" s="20" t="s">
        <v>5336</v>
      </c>
      <c r="E352" s="20" t="s">
        <v>5143</v>
      </c>
      <c r="F352" s="20" t="s">
        <v>64</v>
      </c>
      <c r="G352" s="20" t="s">
        <v>64</v>
      </c>
      <c r="H352" s="20" t="s">
        <v>1196</v>
      </c>
      <c r="I352" s="20"/>
      <c r="J352" s="20" t="s">
        <v>5337</v>
      </c>
      <c r="K352" s="20" t="s">
        <v>5143</v>
      </c>
      <c r="L352" s="20" t="s">
        <v>64</v>
      </c>
      <c r="M352" s="20" t="s">
        <v>64</v>
      </c>
      <c r="N352" s="20" t="s">
        <v>1196</v>
      </c>
      <c r="O352" s="20" t="s">
        <v>236</v>
      </c>
      <c r="P352" s="20" t="s">
        <v>5338</v>
      </c>
      <c r="Q352" s="20" t="s">
        <v>172</v>
      </c>
      <c r="R352" s="20" t="s">
        <v>5339</v>
      </c>
      <c r="S352" s="20" t="s">
        <v>620</v>
      </c>
      <c r="T352" s="20" t="s">
        <v>5340</v>
      </c>
      <c r="U352" s="20" t="s">
        <v>74</v>
      </c>
      <c r="V352" s="21">
        <v>44293398</v>
      </c>
      <c r="W352" s="21" t="s">
        <v>5341</v>
      </c>
      <c r="X352" s="20" t="s">
        <v>5342</v>
      </c>
      <c r="Y352" s="24" t="s">
        <v>5343</v>
      </c>
      <c r="Z352" s="21" t="s">
        <v>5341</v>
      </c>
      <c r="AA352" s="20"/>
      <c r="AB352" s="23" t="s">
        <v>5344</v>
      </c>
      <c r="AC352" s="23" t="s">
        <v>5345</v>
      </c>
      <c r="AD352" s="23"/>
      <c r="AE352" s="23" t="s">
        <v>5346</v>
      </c>
      <c r="AF352" s="23"/>
      <c r="AG352" s="23"/>
      <c r="AH352" s="20" t="s">
        <v>77</v>
      </c>
      <c r="AI352" s="20">
        <v>2016</v>
      </c>
      <c r="AJ352" s="20" t="s">
        <v>158</v>
      </c>
      <c r="AK352" s="20"/>
      <c r="AL352" s="20"/>
      <c r="AM352" s="24"/>
      <c r="AN352" s="20">
        <v>4</v>
      </c>
      <c r="AO352" s="25" t="s">
        <v>159</v>
      </c>
      <c r="AP352" s="20"/>
      <c r="AQ352" s="19" t="s">
        <v>108</v>
      </c>
      <c r="AR352" s="20" t="s">
        <v>5260</v>
      </c>
      <c r="AS352" s="20" t="s">
        <v>110</v>
      </c>
      <c r="AT352" s="20" t="s">
        <v>135</v>
      </c>
      <c r="AU352" s="20" t="s">
        <v>111</v>
      </c>
      <c r="AV352" s="20" t="s">
        <v>5347</v>
      </c>
      <c r="AW352" s="20" t="s">
        <v>5348</v>
      </c>
      <c r="AX352" s="20" t="s">
        <v>5333</v>
      </c>
      <c r="AY352" s="19">
        <v>44063</v>
      </c>
      <c r="AZ352" s="20">
        <v>348</v>
      </c>
      <c r="BA352" s="20"/>
      <c r="BB352" s="38" t="s">
        <v>5349</v>
      </c>
      <c r="BC352" s="20"/>
      <c r="BD352" s="20"/>
      <c r="BE352" s="19"/>
      <c r="BF352" s="20"/>
      <c r="BG352" s="20"/>
      <c r="BH352" s="4"/>
      <c r="BI352" s="4"/>
    </row>
    <row r="353" spans="1:61" ht="47.25" customHeight="1">
      <c r="A353" s="2"/>
      <c r="B353" s="17">
        <v>347</v>
      </c>
      <c r="C353" s="30" t="s">
        <v>5350</v>
      </c>
      <c r="D353" s="20" t="s">
        <v>5351</v>
      </c>
      <c r="E353" s="20" t="s">
        <v>5143</v>
      </c>
      <c r="F353" s="20" t="s">
        <v>64</v>
      </c>
      <c r="G353" s="20" t="s">
        <v>64</v>
      </c>
      <c r="H353" s="20" t="s">
        <v>954</v>
      </c>
      <c r="I353" s="20"/>
      <c r="J353" s="20" t="s">
        <v>5352</v>
      </c>
      <c r="K353" s="20" t="s">
        <v>5143</v>
      </c>
      <c r="L353" s="20" t="s">
        <v>64</v>
      </c>
      <c r="M353" s="20" t="s">
        <v>64</v>
      </c>
      <c r="N353" s="20" t="s">
        <v>954</v>
      </c>
      <c r="O353" s="20" t="s">
        <v>272</v>
      </c>
      <c r="P353" s="20" t="s">
        <v>5353</v>
      </c>
      <c r="Q353" s="20" t="s">
        <v>273</v>
      </c>
      <c r="R353" s="20" t="s">
        <v>5354</v>
      </c>
      <c r="S353" s="20" t="s">
        <v>5355</v>
      </c>
      <c r="T353" s="20" t="s">
        <v>240</v>
      </c>
      <c r="U353" s="20" t="s">
        <v>74</v>
      </c>
      <c r="V353" s="21">
        <v>72325723</v>
      </c>
      <c r="W353" s="21" t="s">
        <v>5356</v>
      </c>
      <c r="X353" s="20" t="s">
        <v>5357</v>
      </c>
      <c r="Y353" s="20" t="s">
        <v>5358</v>
      </c>
      <c r="Z353" s="21" t="s">
        <v>5356</v>
      </c>
      <c r="AA353" s="20"/>
      <c r="AB353" s="23"/>
      <c r="AC353" s="23" t="s">
        <v>5359</v>
      </c>
      <c r="AD353" s="23"/>
      <c r="AE353" s="23"/>
      <c r="AF353" s="23"/>
      <c r="AG353" s="23"/>
      <c r="AH353" s="20" t="s">
        <v>77</v>
      </c>
      <c r="AI353" s="20">
        <v>2015</v>
      </c>
      <c r="AJ353" s="20" t="s">
        <v>158</v>
      </c>
      <c r="AK353" s="20"/>
      <c r="AL353" s="20"/>
      <c r="AM353" s="24"/>
      <c r="AN353" s="20">
        <v>5</v>
      </c>
      <c r="AO353" s="25" t="s">
        <v>159</v>
      </c>
      <c r="AP353" s="20"/>
      <c r="AQ353" s="19" t="s">
        <v>108</v>
      </c>
      <c r="AR353" s="19" t="s">
        <v>160</v>
      </c>
      <c r="AS353" s="20" t="s">
        <v>85</v>
      </c>
      <c r="AT353" s="20" t="s">
        <v>110</v>
      </c>
      <c r="AU353" s="20" t="s">
        <v>161</v>
      </c>
      <c r="AV353" s="20" t="s">
        <v>5360</v>
      </c>
      <c r="AW353" s="20" t="s">
        <v>5361</v>
      </c>
      <c r="AX353" s="20" t="s">
        <v>5333</v>
      </c>
      <c r="AY353" s="19">
        <v>44063</v>
      </c>
      <c r="AZ353" s="20">
        <v>349</v>
      </c>
      <c r="BA353" s="20"/>
      <c r="BB353" s="38" t="s">
        <v>5362</v>
      </c>
      <c r="BC353" s="20"/>
      <c r="BD353" s="20"/>
      <c r="BE353" s="19"/>
      <c r="BF353" s="20"/>
      <c r="BG353" s="20"/>
      <c r="BH353" s="4"/>
      <c r="BI353" s="4"/>
    </row>
    <row r="354" spans="1:61" ht="47.25" customHeight="1">
      <c r="A354" s="2"/>
      <c r="B354" s="20">
        <v>348</v>
      </c>
      <c r="C354" s="30" t="s">
        <v>5363</v>
      </c>
      <c r="D354" s="20" t="s">
        <v>5364</v>
      </c>
      <c r="E354" s="20" t="s">
        <v>168</v>
      </c>
      <c r="F354" s="20" t="s">
        <v>169</v>
      </c>
      <c r="G354" s="20" t="s">
        <v>169</v>
      </c>
      <c r="H354" s="20" t="s">
        <v>773</v>
      </c>
      <c r="I354" s="20"/>
      <c r="J354" s="20" t="s">
        <v>5365</v>
      </c>
      <c r="K354" s="20" t="s">
        <v>168</v>
      </c>
      <c r="L354" s="20" t="s">
        <v>169</v>
      </c>
      <c r="M354" s="20" t="s">
        <v>169</v>
      </c>
      <c r="N354" s="20" t="s">
        <v>169</v>
      </c>
      <c r="O354" s="20"/>
      <c r="P354" s="20" t="s">
        <v>5366</v>
      </c>
      <c r="Q354" s="20" t="s">
        <v>172</v>
      </c>
      <c r="R354" s="20" t="s">
        <v>5367</v>
      </c>
      <c r="S354" s="20" t="s">
        <v>5368</v>
      </c>
      <c r="T354" s="20" t="s">
        <v>5369</v>
      </c>
      <c r="U354" s="20" t="s">
        <v>74</v>
      </c>
      <c r="V354" s="21">
        <v>42611047</v>
      </c>
      <c r="W354" s="21" t="s">
        <v>5370</v>
      </c>
      <c r="X354" s="20" t="s">
        <v>5371</v>
      </c>
      <c r="Y354" s="20" t="s">
        <v>5371</v>
      </c>
      <c r="Z354" s="21" t="s">
        <v>5370</v>
      </c>
      <c r="AA354" s="20"/>
      <c r="AB354" s="23"/>
      <c r="AC354" s="23" t="s">
        <v>5372</v>
      </c>
      <c r="AD354" s="23"/>
      <c r="AE354" s="23"/>
      <c r="AF354" s="23"/>
      <c r="AG354" s="23"/>
      <c r="AH354" s="20" t="s">
        <v>77</v>
      </c>
      <c r="AI354" s="20">
        <v>2013</v>
      </c>
      <c r="AJ354" s="20" t="s">
        <v>158</v>
      </c>
      <c r="AK354" s="20"/>
      <c r="AL354" s="20"/>
      <c r="AM354" s="24"/>
      <c r="AN354" s="20">
        <v>5</v>
      </c>
      <c r="AO354" s="25" t="s">
        <v>159</v>
      </c>
      <c r="AP354" s="20"/>
      <c r="AQ354" s="20" t="s">
        <v>5260</v>
      </c>
      <c r="AR354" s="19" t="s">
        <v>160</v>
      </c>
      <c r="AS354" s="20" t="s">
        <v>180</v>
      </c>
      <c r="AT354" s="20" t="s">
        <v>161</v>
      </c>
      <c r="AU354" s="20" t="s">
        <v>5373</v>
      </c>
      <c r="AV354" s="20" t="s">
        <v>5374</v>
      </c>
      <c r="AW354" s="20" t="s">
        <v>5375</v>
      </c>
      <c r="AX354" s="20" t="s">
        <v>5333</v>
      </c>
      <c r="AY354" s="19">
        <v>44063</v>
      </c>
      <c r="AZ354" s="20">
        <v>350</v>
      </c>
      <c r="BA354" s="20"/>
      <c r="BB354" s="38" t="s">
        <v>5376</v>
      </c>
      <c r="BC354" s="20"/>
      <c r="BD354" s="20" t="s">
        <v>5377</v>
      </c>
      <c r="BE354" s="19"/>
      <c r="BF354" s="20"/>
      <c r="BG354" s="20"/>
      <c r="BH354" s="4"/>
      <c r="BI354" s="4"/>
    </row>
    <row r="355" spans="1:61" ht="47.25" customHeight="1">
      <c r="A355" s="2"/>
      <c r="B355" s="17">
        <v>349</v>
      </c>
      <c r="C355" s="30" t="s">
        <v>5378</v>
      </c>
      <c r="D355" s="20" t="s">
        <v>5379</v>
      </c>
      <c r="E355" s="20" t="s">
        <v>5143</v>
      </c>
      <c r="F355" s="20" t="s">
        <v>64</v>
      </c>
      <c r="G355" s="20" t="s">
        <v>64</v>
      </c>
      <c r="H355" s="20" t="s">
        <v>954</v>
      </c>
      <c r="I355" s="20"/>
      <c r="J355" s="20" t="s">
        <v>5380</v>
      </c>
      <c r="K355" s="20" t="s">
        <v>5143</v>
      </c>
      <c r="L355" s="20" t="s">
        <v>64</v>
      </c>
      <c r="M355" s="20" t="s">
        <v>64</v>
      </c>
      <c r="N355" s="20" t="s">
        <v>954</v>
      </c>
      <c r="O355" s="20" t="s">
        <v>272</v>
      </c>
      <c r="P355" s="20" t="s">
        <v>5381</v>
      </c>
      <c r="Q355" s="20" t="s">
        <v>273</v>
      </c>
      <c r="R355" s="20" t="s">
        <v>5382</v>
      </c>
      <c r="S355" s="20" t="s">
        <v>5383</v>
      </c>
      <c r="T355" s="20" t="s">
        <v>896</v>
      </c>
      <c r="U355" s="20" t="s">
        <v>74</v>
      </c>
      <c r="V355" s="21">
        <v>43584369</v>
      </c>
      <c r="W355" s="21" t="s">
        <v>5384</v>
      </c>
      <c r="X355" s="20" t="s">
        <v>5385</v>
      </c>
      <c r="Y355" s="24" t="s">
        <v>5386</v>
      </c>
      <c r="Z355" s="21" t="s">
        <v>5384</v>
      </c>
      <c r="AA355" s="20" t="s">
        <v>5387</v>
      </c>
      <c r="AB355" s="23"/>
      <c r="AC355" s="23" t="s">
        <v>5388</v>
      </c>
      <c r="AD355" s="23"/>
      <c r="AE355" s="23"/>
      <c r="AF355" s="23"/>
      <c r="AG355" s="23"/>
      <c r="AH355" s="20" t="s">
        <v>77</v>
      </c>
      <c r="AI355" s="20">
        <v>2018</v>
      </c>
      <c r="AJ355" s="20" t="s">
        <v>158</v>
      </c>
      <c r="AK355" s="20"/>
      <c r="AL355" s="20"/>
      <c r="AM355" s="24"/>
      <c r="AN355" s="20">
        <v>2</v>
      </c>
      <c r="AO355" s="25" t="s">
        <v>159</v>
      </c>
      <c r="AP355" s="20"/>
      <c r="AQ355" s="19" t="s">
        <v>108</v>
      </c>
      <c r="AR355" s="20" t="s">
        <v>82</v>
      </c>
      <c r="AS355" s="20" t="s">
        <v>84</v>
      </c>
      <c r="AT355" s="20" t="s">
        <v>297</v>
      </c>
      <c r="AU355" s="20" t="s">
        <v>2733</v>
      </c>
      <c r="AV355" s="20" t="s">
        <v>5389</v>
      </c>
      <c r="AW355" s="20" t="s">
        <v>5390</v>
      </c>
      <c r="AX355" s="20" t="s">
        <v>5333</v>
      </c>
      <c r="AY355" s="19">
        <v>44063</v>
      </c>
      <c r="AZ355" s="20">
        <v>351</v>
      </c>
      <c r="BA355" s="20"/>
      <c r="BB355" s="38" t="s">
        <v>5391</v>
      </c>
      <c r="BC355" s="20"/>
      <c r="BD355" s="20"/>
      <c r="BE355" s="19"/>
      <c r="BF355" s="20"/>
      <c r="BG355" s="20"/>
      <c r="BH355" s="4"/>
      <c r="BI355" s="4"/>
    </row>
    <row r="356" spans="1:61" ht="47.25" customHeight="1">
      <c r="A356" s="2"/>
      <c r="B356" s="20">
        <v>350</v>
      </c>
      <c r="C356" s="30" t="s">
        <v>5392</v>
      </c>
      <c r="D356" s="20" t="s">
        <v>5393</v>
      </c>
      <c r="E356" s="20" t="s">
        <v>209</v>
      </c>
      <c r="F356" s="20" t="s">
        <v>635</v>
      </c>
      <c r="G356" s="20" t="s">
        <v>636</v>
      </c>
      <c r="H356" s="20" t="s">
        <v>3148</v>
      </c>
      <c r="I356" s="20"/>
      <c r="J356" s="20" t="s">
        <v>5394</v>
      </c>
      <c r="K356" s="20" t="s">
        <v>209</v>
      </c>
      <c r="L356" s="20" t="s">
        <v>635</v>
      </c>
      <c r="M356" s="20" t="s">
        <v>636</v>
      </c>
      <c r="N356" s="20" t="s">
        <v>3148</v>
      </c>
      <c r="O356" s="20"/>
      <c r="P356" s="20" t="s">
        <v>5394</v>
      </c>
      <c r="Q356" s="20" t="s">
        <v>215</v>
      </c>
      <c r="R356" s="20" t="s">
        <v>5395</v>
      </c>
      <c r="S356" s="20" t="s">
        <v>5396</v>
      </c>
      <c r="T356" s="20" t="s">
        <v>5397</v>
      </c>
      <c r="U356" s="20" t="s">
        <v>74</v>
      </c>
      <c r="V356" s="21">
        <v>70460122</v>
      </c>
      <c r="W356" s="21" t="s">
        <v>5398</v>
      </c>
      <c r="X356" s="20" t="s">
        <v>5399</v>
      </c>
      <c r="Y356" s="24" t="s">
        <v>5400</v>
      </c>
      <c r="Z356" s="21" t="s">
        <v>5398</v>
      </c>
      <c r="AA356" s="20"/>
      <c r="AB356" s="23"/>
      <c r="AC356" s="23" t="s">
        <v>5401</v>
      </c>
      <c r="AD356" s="23"/>
      <c r="AE356" s="23"/>
      <c r="AF356" s="23" t="s">
        <v>5402</v>
      </c>
      <c r="AG356" s="23"/>
      <c r="AH356" s="20" t="s">
        <v>77</v>
      </c>
      <c r="AI356" s="20">
        <v>2012</v>
      </c>
      <c r="AJ356" s="20" t="s">
        <v>158</v>
      </c>
      <c r="AK356" s="20"/>
      <c r="AL356" s="20"/>
      <c r="AM356" s="24"/>
      <c r="AN356" s="20">
        <v>4</v>
      </c>
      <c r="AO356" s="25" t="s">
        <v>159</v>
      </c>
      <c r="AP356" s="20"/>
      <c r="AQ356" s="20" t="s">
        <v>82</v>
      </c>
      <c r="AR356" s="20" t="s">
        <v>901</v>
      </c>
      <c r="AS356" s="20" t="s">
        <v>135</v>
      </c>
      <c r="AT356" s="20" t="s">
        <v>180</v>
      </c>
      <c r="AU356" s="20" t="s">
        <v>2733</v>
      </c>
      <c r="AV356" s="20" t="s">
        <v>5403</v>
      </c>
      <c r="AW356" s="20" t="s">
        <v>5404</v>
      </c>
      <c r="AX356" s="20" t="s">
        <v>5333</v>
      </c>
      <c r="AY356" s="19">
        <v>44063</v>
      </c>
      <c r="AZ356" s="20">
        <v>352</v>
      </c>
      <c r="BA356" s="20"/>
      <c r="BB356" s="38" t="s">
        <v>5405</v>
      </c>
      <c r="BC356" s="20"/>
      <c r="BD356" s="20"/>
      <c r="BE356" s="19"/>
      <c r="BF356" s="20"/>
      <c r="BG356" s="20"/>
      <c r="BH356" s="4"/>
      <c r="BI356" s="4"/>
    </row>
    <row r="357" spans="1:61" ht="47.25" customHeight="1">
      <c r="A357" s="2"/>
      <c r="B357" s="17">
        <v>351</v>
      </c>
      <c r="C357" s="30" t="s">
        <v>5406</v>
      </c>
      <c r="D357" s="20" t="s">
        <v>5407</v>
      </c>
      <c r="E357" s="20" t="s">
        <v>5143</v>
      </c>
      <c r="F357" s="20" t="s">
        <v>64</v>
      </c>
      <c r="G357" s="20" t="s">
        <v>64</v>
      </c>
      <c r="H357" s="20" t="s">
        <v>513</v>
      </c>
      <c r="I357" s="20"/>
      <c r="J357" s="20" t="s">
        <v>5408</v>
      </c>
      <c r="K357" s="20" t="s">
        <v>5143</v>
      </c>
      <c r="L357" s="20" t="s">
        <v>64</v>
      </c>
      <c r="M357" s="20" t="s">
        <v>64</v>
      </c>
      <c r="N357" s="20" t="s">
        <v>513</v>
      </c>
      <c r="O357" s="20" t="s">
        <v>236</v>
      </c>
      <c r="P357" s="20" t="s">
        <v>5409</v>
      </c>
      <c r="Q357" s="20" t="s">
        <v>172</v>
      </c>
      <c r="R357" s="20" t="s">
        <v>5410</v>
      </c>
      <c r="S357" s="20" t="s">
        <v>5411</v>
      </c>
      <c r="T357" s="20" t="s">
        <v>5412</v>
      </c>
      <c r="U357" s="20" t="s">
        <v>74</v>
      </c>
      <c r="V357" s="21">
        <v>45935727</v>
      </c>
      <c r="W357" s="21" t="s">
        <v>5413</v>
      </c>
      <c r="X357" s="20" t="s">
        <v>5414</v>
      </c>
      <c r="Y357" s="20" t="s">
        <v>5414</v>
      </c>
      <c r="Z357" s="21" t="s">
        <v>5413</v>
      </c>
      <c r="AA357" s="20"/>
      <c r="AB357" s="23"/>
      <c r="AC357" s="23" t="s">
        <v>5415</v>
      </c>
      <c r="AD357" s="23"/>
      <c r="AE357" s="23" t="s">
        <v>5416</v>
      </c>
      <c r="AF357" s="23"/>
      <c r="AG357" s="23"/>
      <c r="AH357" s="20" t="s">
        <v>77</v>
      </c>
      <c r="AI357" s="20">
        <v>2016</v>
      </c>
      <c r="AJ357" s="20" t="s">
        <v>158</v>
      </c>
      <c r="AK357" s="20"/>
      <c r="AL357" s="20"/>
      <c r="AM357" s="24"/>
      <c r="AN357" s="20">
        <v>8</v>
      </c>
      <c r="AO357" s="25" t="s">
        <v>159</v>
      </c>
      <c r="AP357" s="20"/>
      <c r="AQ357" s="19" t="s">
        <v>108</v>
      </c>
      <c r="AR357" s="20" t="s">
        <v>5260</v>
      </c>
      <c r="AS357" s="20" t="s">
        <v>161</v>
      </c>
      <c r="AT357" s="20" t="s">
        <v>180</v>
      </c>
      <c r="AU357" s="20"/>
      <c r="AV357" s="20" t="s">
        <v>5417</v>
      </c>
      <c r="AW357" s="20" t="s">
        <v>5418</v>
      </c>
      <c r="AX357" s="20" t="s">
        <v>5333</v>
      </c>
      <c r="AY357" s="19">
        <v>44063</v>
      </c>
      <c r="AZ357" s="20">
        <v>353</v>
      </c>
      <c r="BA357" s="20"/>
      <c r="BB357" s="38" t="s">
        <v>5419</v>
      </c>
      <c r="BC357" s="20"/>
      <c r="BD357" s="20"/>
      <c r="BE357" s="19"/>
      <c r="BF357" s="20"/>
      <c r="BG357" s="20"/>
      <c r="BH357" s="4"/>
      <c r="BI357" s="4"/>
    </row>
    <row r="358" spans="1:61" ht="47.25" customHeight="1">
      <c r="A358" s="2"/>
      <c r="B358" s="20">
        <v>352</v>
      </c>
      <c r="C358" s="30" t="s">
        <v>5420</v>
      </c>
      <c r="D358" s="20" t="s">
        <v>5421</v>
      </c>
      <c r="E358" s="20" t="s">
        <v>5143</v>
      </c>
      <c r="F358" s="20" t="s">
        <v>64</v>
      </c>
      <c r="G358" s="20" t="s">
        <v>64</v>
      </c>
      <c r="H358" s="20" t="s">
        <v>5145</v>
      </c>
      <c r="I358" s="20"/>
      <c r="J358" s="20" t="s">
        <v>5422</v>
      </c>
      <c r="K358" s="20" t="s">
        <v>5143</v>
      </c>
      <c r="L358" s="20" t="s">
        <v>64</v>
      </c>
      <c r="M358" s="20" t="s">
        <v>64</v>
      </c>
      <c r="N358" s="20" t="s">
        <v>64</v>
      </c>
      <c r="O358" s="20" t="s">
        <v>189</v>
      </c>
      <c r="P358" s="20" t="s">
        <v>5423</v>
      </c>
      <c r="Q358" s="20" t="s">
        <v>70</v>
      </c>
      <c r="R358" s="20" t="s">
        <v>5424</v>
      </c>
      <c r="S358" s="20" t="s">
        <v>2403</v>
      </c>
      <c r="T358" s="20" t="s">
        <v>5425</v>
      </c>
      <c r="U358" s="20" t="s">
        <v>74</v>
      </c>
      <c r="V358" s="21">
        <v>44727932</v>
      </c>
      <c r="W358" s="21" t="s">
        <v>5426</v>
      </c>
      <c r="X358" s="20" t="s">
        <v>5427</v>
      </c>
      <c r="Y358" s="20" t="s">
        <v>5428</v>
      </c>
      <c r="Z358" s="21" t="s">
        <v>5426</v>
      </c>
      <c r="AA358" s="20">
        <v>991257257</v>
      </c>
      <c r="AB358" s="23"/>
      <c r="AC358" s="23" t="s">
        <v>5429</v>
      </c>
      <c r="AD358" s="23"/>
      <c r="AE358" s="23" t="s">
        <v>5430</v>
      </c>
      <c r="AF358" s="23"/>
      <c r="AG358" s="23" t="s">
        <v>5431</v>
      </c>
      <c r="AH358" s="20" t="s">
        <v>77</v>
      </c>
      <c r="AI358" s="20">
        <v>2013</v>
      </c>
      <c r="AJ358" s="20" t="s">
        <v>78</v>
      </c>
      <c r="AK358" s="20" t="s">
        <v>79</v>
      </c>
      <c r="AL358" s="20">
        <v>13414945</v>
      </c>
      <c r="AM358" s="24">
        <v>20600342135</v>
      </c>
      <c r="AN358" s="20">
        <v>4</v>
      </c>
      <c r="AO358" s="25" t="s">
        <v>80</v>
      </c>
      <c r="AP358" s="20" t="s">
        <v>81</v>
      </c>
      <c r="AQ358" s="19" t="s">
        <v>108</v>
      </c>
      <c r="AR358" s="20" t="s">
        <v>5260</v>
      </c>
      <c r="AS358" s="20" t="s">
        <v>85</v>
      </c>
      <c r="AT358" s="20" t="s">
        <v>135</v>
      </c>
      <c r="AU358" s="20" t="s">
        <v>298</v>
      </c>
      <c r="AV358" s="20" t="s">
        <v>5432</v>
      </c>
      <c r="AW358" s="20" t="s">
        <v>5433</v>
      </c>
      <c r="AX358" s="20" t="s">
        <v>5333</v>
      </c>
      <c r="AY358" s="19">
        <v>44063</v>
      </c>
      <c r="AZ358" s="20">
        <v>354</v>
      </c>
      <c r="BA358" s="20"/>
      <c r="BB358" s="38" t="s">
        <v>5434</v>
      </c>
      <c r="BC358" s="20" t="s">
        <v>5435</v>
      </c>
      <c r="BD358" s="20"/>
      <c r="BE358" s="19"/>
      <c r="BF358" s="20"/>
      <c r="BG358" s="20"/>
      <c r="BH358" s="4"/>
      <c r="BI358" s="4"/>
    </row>
    <row r="359" spans="1:61" ht="47.25" customHeight="1">
      <c r="A359" s="2"/>
      <c r="B359" s="17">
        <v>353</v>
      </c>
      <c r="C359" s="30" t="s">
        <v>5436</v>
      </c>
      <c r="D359" s="20" t="s">
        <v>5437</v>
      </c>
      <c r="E359" s="20" t="s">
        <v>5143</v>
      </c>
      <c r="F359" s="20" t="s">
        <v>64</v>
      </c>
      <c r="G359" s="20" t="s">
        <v>64</v>
      </c>
      <c r="H359" s="20" t="s">
        <v>2261</v>
      </c>
      <c r="I359" s="20"/>
      <c r="J359" s="20" t="s">
        <v>5438</v>
      </c>
      <c r="K359" s="20" t="s">
        <v>5143</v>
      </c>
      <c r="L359" s="20" t="s">
        <v>64</v>
      </c>
      <c r="M359" s="20" t="s">
        <v>64</v>
      </c>
      <c r="N359" s="20" t="s">
        <v>2261</v>
      </c>
      <c r="O359" s="20" t="s">
        <v>879</v>
      </c>
      <c r="P359" s="20" t="s">
        <v>5439</v>
      </c>
      <c r="Q359" s="20" t="s">
        <v>215</v>
      </c>
      <c r="R359" s="20" t="s">
        <v>5440</v>
      </c>
      <c r="S359" s="20" t="s">
        <v>5441</v>
      </c>
      <c r="T359" s="20" t="s">
        <v>5442</v>
      </c>
      <c r="U359" s="20" t="s">
        <v>74</v>
      </c>
      <c r="V359" s="21">
        <v>26690866</v>
      </c>
      <c r="W359" s="21" t="s">
        <v>5443</v>
      </c>
      <c r="X359" s="20" t="s">
        <v>5444</v>
      </c>
      <c r="Y359" s="20" t="s">
        <v>5444</v>
      </c>
      <c r="Z359" s="21" t="s">
        <v>5443</v>
      </c>
      <c r="AA359" s="20"/>
      <c r="AB359" s="23"/>
      <c r="AC359" s="23" t="s">
        <v>5445</v>
      </c>
      <c r="AD359" s="23"/>
      <c r="AE359" s="23"/>
      <c r="AF359" s="23"/>
      <c r="AG359" s="23"/>
      <c r="AH359" s="20" t="s">
        <v>77</v>
      </c>
      <c r="AI359" s="20"/>
      <c r="AJ359" s="20" t="s">
        <v>158</v>
      </c>
      <c r="AK359" s="20"/>
      <c r="AL359" s="20"/>
      <c r="AM359" s="24"/>
      <c r="AN359" s="20">
        <v>3</v>
      </c>
      <c r="AO359" s="25" t="s">
        <v>159</v>
      </c>
      <c r="AP359" s="20"/>
      <c r="AQ359" s="19" t="s">
        <v>108</v>
      </c>
      <c r="AR359" s="20" t="s">
        <v>82</v>
      </c>
      <c r="AS359" s="20" t="s">
        <v>84</v>
      </c>
      <c r="AT359" s="20" t="s">
        <v>85</v>
      </c>
      <c r="AU359" s="20" t="s">
        <v>506</v>
      </c>
      <c r="AV359" s="20" t="s">
        <v>5446</v>
      </c>
      <c r="AW359" s="20" t="s">
        <v>5447</v>
      </c>
      <c r="AX359" s="20" t="s">
        <v>5333</v>
      </c>
      <c r="AY359" s="19">
        <v>44063</v>
      </c>
      <c r="AZ359" s="20">
        <v>355</v>
      </c>
      <c r="BA359" s="20"/>
      <c r="BB359" s="38" t="s">
        <v>5448</v>
      </c>
      <c r="BC359" s="20"/>
      <c r="BD359" s="20"/>
      <c r="BE359" s="19"/>
      <c r="BF359" s="20"/>
      <c r="BG359" s="20"/>
      <c r="BH359" s="4"/>
      <c r="BI359" s="4"/>
    </row>
    <row r="360" spans="1:61" ht="47.25" customHeight="1">
      <c r="A360" s="2"/>
      <c r="B360" s="20">
        <v>354</v>
      </c>
      <c r="C360" s="30" t="s">
        <v>5449</v>
      </c>
      <c r="D360" s="20" t="s">
        <v>5450</v>
      </c>
      <c r="E360" s="20" t="s">
        <v>119</v>
      </c>
      <c r="F360" s="20" t="s">
        <v>1262</v>
      </c>
      <c r="G360" s="20" t="s">
        <v>1262</v>
      </c>
      <c r="H360" s="20" t="s">
        <v>2341</v>
      </c>
      <c r="I360" s="20"/>
      <c r="J360" s="20" t="s">
        <v>5451</v>
      </c>
      <c r="K360" s="20" t="s">
        <v>119</v>
      </c>
      <c r="L360" s="20" t="s">
        <v>1262</v>
      </c>
      <c r="M360" s="20" t="s">
        <v>1262</v>
      </c>
      <c r="N360" s="20" t="s">
        <v>2341</v>
      </c>
      <c r="O360" s="20"/>
      <c r="P360" s="20"/>
      <c r="Q360" s="20" t="s">
        <v>123</v>
      </c>
      <c r="R360" s="20" t="s">
        <v>5452</v>
      </c>
      <c r="S360" s="20" t="s">
        <v>5453</v>
      </c>
      <c r="T360" s="20" t="s">
        <v>5454</v>
      </c>
      <c r="U360" s="20" t="s">
        <v>74</v>
      </c>
      <c r="V360" s="20">
        <v>42660761</v>
      </c>
      <c r="W360" s="21" t="s">
        <v>5455</v>
      </c>
      <c r="X360" s="20" t="s">
        <v>5456</v>
      </c>
      <c r="Y360" s="20" t="s">
        <v>5456</v>
      </c>
      <c r="Z360" s="21" t="s">
        <v>5457</v>
      </c>
      <c r="AA360" s="20"/>
      <c r="AB360" s="23"/>
      <c r="AC360" s="23" t="s">
        <v>5458</v>
      </c>
      <c r="AD360" s="23"/>
      <c r="AE360" s="23"/>
      <c r="AF360" s="23"/>
      <c r="AG360" s="23"/>
      <c r="AH360" s="20" t="s">
        <v>77</v>
      </c>
      <c r="AI360" s="20">
        <v>2015</v>
      </c>
      <c r="AJ360" s="20" t="s">
        <v>78</v>
      </c>
      <c r="AK360" s="20" t="s">
        <v>79</v>
      </c>
      <c r="AL360" s="20">
        <v>11142986</v>
      </c>
      <c r="AM360" s="24">
        <v>20600240324</v>
      </c>
      <c r="AN360" s="20">
        <v>4</v>
      </c>
      <c r="AO360" s="25" t="s">
        <v>80</v>
      </c>
      <c r="AP360" s="25" t="s">
        <v>134</v>
      </c>
      <c r="AQ360" s="20" t="s">
        <v>82</v>
      </c>
      <c r="AR360" s="20" t="s">
        <v>179</v>
      </c>
      <c r="AS360" s="20" t="s">
        <v>298</v>
      </c>
      <c r="AT360" s="20"/>
      <c r="AU360" s="20"/>
      <c r="AV360" s="20" t="s">
        <v>5459</v>
      </c>
      <c r="AW360" s="20" t="s">
        <v>5460</v>
      </c>
      <c r="AX360" s="20" t="s">
        <v>5333</v>
      </c>
      <c r="AY360" s="19">
        <v>44063</v>
      </c>
      <c r="AZ360" s="20">
        <v>356</v>
      </c>
      <c r="BA360" s="20"/>
      <c r="BB360" s="38" t="s">
        <v>5461</v>
      </c>
      <c r="BC360" s="20" t="s">
        <v>5462</v>
      </c>
      <c r="BD360" s="20"/>
      <c r="BE360" s="19"/>
      <c r="BF360" s="20"/>
      <c r="BG360" s="20"/>
      <c r="BH360" s="4"/>
      <c r="BI360" s="4"/>
    </row>
    <row r="361" spans="1:61" ht="47.25" customHeight="1">
      <c r="A361" s="2"/>
      <c r="B361" s="17">
        <v>355</v>
      </c>
      <c r="C361" s="30" t="s">
        <v>5463</v>
      </c>
      <c r="D361" s="20" t="s">
        <v>5464</v>
      </c>
      <c r="E361" s="20" t="s">
        <v>119</v>
      </c>
      <c r="F361" s="20" t="s">
        <v>120</v>
      </c>
      <c r="G361" s="20" t="s">
        <v>121</v>
      </c>
      <c r="H361" s="20" t="s">
        <v>2293</v>
      </c>
      <c r="I361" s="20"/>
      <c r="J361" s="20" t="s">
        <v>5465</v>
      </c>
      <c r="K361" s="20" t="s">
        <v>119</v>
      </c>
      <c r="L361" s="20" t="s">
        <v>120</v>
      </c>
      <c r="M361" s="20" t="s">
        <v>121</v>
      </c>
      <c r="N361" s="20" t="s">
        <v>121</v>
      </c>
      <c r="O361" s="20"/>
      <c r="P361" s="20" t="s">
        <v>5466</v>
      </c>
      <c r="Q361" s="20" t="s">
        <v>123</v>
      </c>
      <c r="R361" s="20" t="s">
        <v>5467</v>
      </c>
      <c r="S361" s="20" t="s">
        <v>2514</v>
      </c>
      <c r="T361" s="20" t="s">
        <v>360</v>
      </c>
      <c r="U361" s="20" t="s">
        <v>74</v>
      </c>
      <c r="V361" s="20">
        <v>45857597</v>
      </c>
      <c r="W361" s="21" t="s">
        <v>5468</v>
      </c>
      <c r="X361" s="20" t="s">
        <v>5469</v>
      </c>
      <c r="Y361" s="20" t="s">
        <v>5469</v>
      </c>
      <c r="Z361" s="21" t="s">
        <v>5468</v>
      </c>
      <c r="AA361" s="20"/>
      <c r="AB361" s="23"/>
      <c r="AC361" s="23" t="s">
        <v>5470</v>
      </c>
      <c r="AD361" s="23"/>
      <c r="AE361" s="23"/>
      <c r="AF361" s="23" t="s">
        <v>5471</v>
      </c>
      <c r="AG361" s="23" t="s">
        <v>5472</v>
      </c>
      <c r="AH361" s="20" t="s">
        <v>77</v>
      </c>
      <c r="AI361" s="20">
        <v>2003</v>
      </c>
      <c r="AJ361" s="20" t="s">
        <v>78</v>
      </c>
      <c r="AK361" s="20" t="s">
        <v>79</v>
      </c>
      <c r="AL361" s="20">
        <v>11216594</v>
      </c>
      <c r="AM361" s="24"/>
      <c r="AN361" s="20">
        <v>6</v>
      </c>
      <c r="AO361" s="25" t="s">
        <v>80</v>
      </c>
      <c r="AP361" s="25" t="s">
        <v>134</v>
      </c>
      <c r="AQ361" s="19" t="s">
        <v>108</v>
      </c>
      <c r="AR361" s="20" t="s">
        <v>82</v>
      </c>
      <c r="AS361" s="20" t="s">
        <v>84</v>
      </c>
      <c r="AT361" s="20" t="s">
        <v>110</v>
      </c>
      <c r="AU361" s="20" t="s">
        <v>918</v>
      </c>
      <c r="AV361" s="20" t="s">
        <v>5473</v>
      </c>
      <c r="AW361" s="20" t="s">
        <v>5474</v>
      </c>
      <c r="AX361" s="20" t="s">
        <v>5475</v>
      </c>
      <c r="AY361" s="19">
        <v>44063</v>
      </c>
      <c r="AZ361" s="20">
        <v>357</v>
      </c>
      <c r="BA361" s="20"/>
      <c r="BB361" s="38" t="s">
        <v>5476</v>
      </c>
      <c r="BC361" s="20" t="s">
        <v>5477</v>
      </c>
      <c r="BD361" s="20"/>
      <c r="BE361" s="19"/>
      <c r="BF361" s="20"/>
      <c r="BG361" s="20"/>
      <c r="BH361" s="4"/>
      <c r="BI361" s="4"/>
    </row>
    <row r="362" spans="1:61" ht="47.25" customHeight="1">
      <c r="A362" s="2"/>
      <c r="B362" s="20">
        <v>356</v>
      </c>
      <c r="C362" s="30" t="s">
        <v>5478</v>
      </c>
      <c r="D362" s="20" t="s">
        <v>5479</v>
      </c>
      <c r="E362" s="20" t="s">
        <v>5143</v>
      </c>
      <c r="F362" s="20" t="s">
        <v>64</v>
      </c>
      <c r="G362" s="20" t="s">
        <v>64</v>
      </c>
      <c r="H362" s="20" t="s">
        <v>496</v>
      </c>
      <c r="I362" s="20"/>
      <c r="J362" s="20" t="s">
        <v>5480</v>
      </c>
      <c r="K362" s="20" t="s">
        <v>5143</v>
      </c>
      <c r="L362" s="20" t="s">
        <v>64</v>
      </c>
      <c r="M362" s="20" t="s">
        <v>64</v>
      </c>
      <c r="N362" s="20" t="s">
        <v>64</v>
      </c>
      <c r="O362" s="20" t="s">
        <v>189</v>
      </c>
      <c r="P362" s="20" t="s">
        <v>5481</v>
      </c>
      <c r="Q362" s="20" t="s">
        <v>70</v>
      </c>
      <c r="R362" s="20" t="s">
        <v>2833</v>
      </c>
      <c r="S362" s="20" t="s">
        <v>5482</v>
      </c>
      <c r="T362" s="20" t="s">
        <v>5483</v>
      </c>
      <c r="U362" s="20" t="s">
        <v>74</v>
      </c>
      <c r="V362" s="21" t="s">
        <v>5484</v>
      </c>
      <c r="W362" s="21" t="s">
        <v>5485</v>
      </c>
      <c r="X362" s="20" t="s">
        <v>5486</v>
      </c>
      <c r="Y362" s="20" t="s">
        <v>5486</v>
      </c>
      <c r="Z362" s="21" t="s">
        <v>5485</v>
      </c>
      <c r="AA362" s="20"/>
      <c r="AB362" s="23"/>
      <c r="AC362" s="23" t="s">
        <v>5487</v>
      </c>
      <c r="AD362" s="23"/>
      <c r="AE362" s="23" t="s">
        <v>5488</v>
      </c>
      <c r="AF362" s="23" t="s">
        <v>5489</v>
      </c>
      <c r="AG362" s="23" t="s">
        <v>5490</v>
      </c>
      <c r="AH362" s="20" t="s">
        <v>77</v>
      </c>
      <c r="AI362" s="20">
        <v>2016</v>
      </c>
      <c r="AJ362" s="20" t="s">
        <v>78</v>
      </c>
      <c r="AK362" s="20" t="s">
        <v>79</v>
      </c>
      <c r="AL362" s="20">
        <v>13948072</v>
      </c>
      <c r="AM362" s="24">
        <v>20602479715</v>
      </c>
      <c r="AN362" s="20">
        <v>3</v>
      </c>
      <c r="AO362" s="25" t="s">
        <v>80</v>
      </c>
      <c r="AP362" s="20" t="s">
        <v>134</v>
      </c>
      <c r="AQ362" s="19" t="s">
        <v>108</v>
      </c>
      <c r="AR362" s="20" t="s">
        <v>5260</v>
      </c>
      <c r="AS362" s="20" t="s">
        <v>84</v>
      </c>
      <c r="AT362" s="20" t="s">
        <v>135</v>
      </c>
      <c r="AU362" s="20" t="s">
        <v>5491</v>
      </c>
      <c r="AV362" s="20" t="s">
        <v>5492</v>
      </c>
      <c r="AW362" s="20" t="s">
        <v>5493</v>
      </c>
      <c r="AX362" s="20" t="s">
        <v>5475</v>
      </c>
      <c r="AY362" s="19">
        <v>44063</v>
      </c>
      <c r="AZ362" s="20">
        <v>358</v>
      </c>
      <c r="BA362" s="20"/>
      <c r="BB362" s="38" t="s">
        <v>5494</v>
      </c>
      <c r="BC362" s="20" t="s">
        <v>5495</v>
      </c>
      <c r="BD362" s="20"/>
      <c r="BE362" s="19"/>
      <c r="BF362" s="20"/>
      <c r="BG362" s="20"/>
      <c r="BH362" s="4"/>
      <c r="BI362" s="4"/>
    </row>
    <row r="363" spans="1:61" ht="47.25" customHeight="1">
      <c r="A363" s="2"/>
      <c r="B363" s="17">
        <v>357</v>
      </c>
      <c r="C363" s="30" t="s">
        <v>5496</v>
      </c>
      <c r="D363" s="20" t="s">
        <v>5497</v>
      </c>
      <c r="E363" s="20" t="s">
        <v>168</v>
      </c>
      <c r="F363" s="20" t="s">
        <v>169</v>
      </c>
      <c r="G363" s="20" t="s">
        <v>169</v>
      </c>
      <c r="H363" s="20" t="s">
        <v>169</v>
      </c>
      <c r="I363" s="20"/>
      <c r="J363" s="20" t="s">
        <v>5498</v>
      </c>
      <c r="K363" s="20" t="s">
        <v>168</v>
      </c>
      <c r="L363" s="20" t="s">
        <v>169</v>
      </c>
      <c r="M363" s="20" t="s">
        <v>169</v>
      </c>
      <c r="N363" s="20" t="s">
        <v>169</v>
      </c>
      <c r="O363" s="20"/>
      <c r="P363" s="20" t="s">
        <v>5499</v>
      </c>
      <c r="Q363" s="20" t="s">
        <v>172</v>
      </c>
      <c r="R363" s="20" t="s">
        <v>5500</v>
      </c>
      <c r="S363" s="20" t="s">
        <v>5501</v>
      </c>
      <c r="T363" s="20" t="s">
        <v>5502</v>
      </c>
      <c r="U363" s="20" t="s">
        <v>74</v>
      </c>
      <c r="V363" s="21" t="s">
        <v>5503</v>
      </c>
      <c r="W363" s="21" t="s">
        <v>5504</v>
      </c>
      <c r="X363" s="20" t="s">
        <v>5505</v>
      </c>
      <c r="Y363" s="24" t="s">
        <v>5506</v>
      </c>
      <c r="Z363" s="21" t="s">
        <v>5507</v>
      </c>
      <c r="AA363" s="20"/>
      <c r="AB363" s="23"/>
      <c r="AC363" s="23" t="s">
        <v>5508</v>
      </c>
      <c r="AD363" s="23"/>
      <c r="AE363" s="23"/>
      <c r="AF363" s="23" t="s">
        <v>5509</v>
      </c>
      <c r="AG363" s="23"/>
      <c r="AH363" s="20" t="s">
        <v>77</v>
      </c>
      <c r="AI363" s="20">
        <v>2016</v>
      </c>
      <c r="AJ363" s="20" t="s">
        <v>158</v>
      </c>
      <c r="AK363" s="20"/>
      <c r="AL363" s="20"/>
      <c r="AM363" s="24"/>
      <c r="AN363" s="20">
        <v>4</v>
      </c>
      <c r="AO363" s="25" t="s">
        <v>159</v>
      </c>
      <c r="AP363" s="20"/>
      <c r="AQ363" s="19" t="s">
        <v>108</v>
      </c>
      <c r="AR363" s="20" t="s">
        <v>5260</v>
      </c>
      <c r="AS363" s="20" t="s">
        <v>297</v>
      </c>
      <c r="AT363" s="20" t="s">
        <v>135</v>
      </c>
      <c r="AU363" s="20"/>
      <c r="AV363" s="20" t="s">
        <v>5510</v>
      </c>
      <c r="AW363" s="20" t="s">
        <v>5511</v>
      </c>
      <c r="AX363" s="20" t="s">
        <v>5475</v>
      </c>
      <c r="AY363" s="19">
        <v>44063</v>
      </c>
      <c r="AZ363" s="20">
        <v>359</v>
      </c>
      <c r="BA363" s="20"/>
      <c r="BB363" s="38" t="s">
        <v>5512</v>
      </c>
      <c r="BC363" s="20"/>
      <c r="BD363" s="20" t="s">
        <v>5513</v>
      </c>
      <c r="BE363" s="19"/>
      <c r="BF363" s="20"/>
      <c r="BG363" s="20"/>
      <c r="BH363" s="4"/>
      <c r="BI363" s="4"/>
    </row>
    <row r="364" spans="1:61" ht="47.25" customHeight="1">
      <c r="A364" s="2"/>
      <c r="B364" s="20">
        <v>358</v>
      </c>
      <c r="C364" s="30" t="s">
        <v>5514</v>
      </c>
      <c r="D364" s="20" t="s">
        <v>5515</v>
      </c>
      <c r="E364" s="20" t="s">
        <v>5143</v>
      </c>
      <c r="F364" s="20" t="s">
        <v>95</v>
      </c>
      <c r="G364" s="20" t="s">
        <v>95</v>
      </c>
      <c r="H364" s="20" t="s">
        <v>95</v>
      </c>
      <c r="I364" s="20"/>
      <c r="J364" s="20" t="s">
        <v>5516</v>
      </c>
      <c r="K364" s="20" t="s">
        <v>5143</v>
      </c>
      <c r="L364" s="20" t="s">
        <v>95</v>
      </c>
      <c r="M364" s="20" t="s">
        <v>95</v>
      </c>
      <c r="N364" s="20" t="s">
        <v>95</v>
      </c>
      <c r="O364" s="20" t="s">
        <v>95</v>
      </c>
      <c r="P364" s="20" t="s">
        <v>5517</v>
      </c>
      <c r="Q364" s="20" t="s">
        <v>70</v>
      </c>
      <c r="R364" s="20" t="s">
        <v>5518</v>
      </c>
      <c r="S364" s="20" t="s">
        <v>5519</v>
      </c>
      <c r="T364" s="20" t="s">
        <v>5520</v>
      </c>
      <c r="U364" s="20" t="s">
        <v>74</v>
      </c>
      <c r="V364" s="21">
        <v>47012709</v>
      </c>
      <c r="W364" s="21" t="s">
        <v>5521</v>
      </c>
      <c r="X364" s="20" t="s">
        <v>5522</v>
      </c>
      <c r="Y364" s="20" t="s">
        <v>5522</v>
      </c>
      <c r="Z364" s="21" t="s">
        <v>5521</v>
      </c>
      <c r="AA364" s="20"/>
      <c r="AB364" s="23"/>
      <c r="AC364" s="23" t="s">
        <v>5523</v>
      </c>
      <c r="AD364" s="23"/>
      <c r="AE364" s="23" t="s">
        <v>5524</v>
      </c>
      <c r="AF364" s="23" t="s">
        <v>5525</v>
      </c>
      <c r="AG364" s="23"/>
      <c r="AH364" s="20" t="s">
        <v>77</v>
      </c>
      <c r="AI364" s="20">
        <v>2009</v>
      </c>
      <c r="AJ364" s="20" t="s">
        <v>158</v>
      </c>
      <c r="AK364" s="20"/>
      <c r="AL364" s="20"/>
      <c r="AM364" s="24"/>
      <c r="AN364" s="20">
        <v>5</v>
      </c>
      <c r="AO364" s="25" t="s">
        <v>159</v>
      </c>
      <c r="AP364" s="20"/>
      <c r="AQ364" s="19" t="s">
        <v>108</v>
      </c>
      <c r="AR364" s="20" t="s">
        <v>5260</v>
      </c>
      <c r="AS364" s="20" t="s">
        <v>297</v>
      </c>
      <c r="AT364" s="20" t="s">
        <v>111</v>
      </c>
      <c r="AU364" s="20" t="s">
        <v>161</v>
      </c>
      <c r="AV364" s="20" t="s">
        <v>5526</v>
      </c>
      <c r="AW364" s="20" t="s">
        <v>5527</v>
      </c>
      <c r="AX364" s="20" t="s">
        <v>5475</v>
      </c>
      <c r="AY364" s="19">
        <v>44063</v>
      </c>
      <c r="AZ364" s="20">
        <v>360</v>
      </c>
      <c r="BA364" s="20"/>
      <c r="BB364" s="38" t="s">
        <v>5528</v>
      </c>
      <c r="BC364" s="20"/>
      <c r="BD364" s="20"/>
      <c r="BE364" s="19"/>
      <c r="BF364" s="20"/>
      <c r="BG364" s="20"/>
      <c r="BH364" s="4"/>
      <c r="BI364" s="4"/>
    </row>
    <row r="365" spans="1:61" ht="47.25" customHeight="1">
      <c r="A365" s="2"/>
      <c r="B365" s="17">
        <v>359</v>
      </c>
      <c r="C365" s="30" t="s">
        <v>5529</v>
      </c>
      <c r="D365" s="20" t="s">
        <v>5530</v>
      </c>
      <c r="E365" s="20" t="s">
        <v>168</v>
      </c>
      <c r="F365" s="20" t="s">
        <v>2033</v>
      </c>
      <c r="G365" s="20" t="s">
        <v>2033</v>
      </c>
      <c r="H365" s="20" t="s">
        <v>3025</v>
      </c>
      <c r="I365" s="20"/>
      <c r="J365" s="20" t="s">
        <v>5531</v>
      </c>
      <c r="K365" s="20" t="s">
        <v>168</v>
      </c>
      <c r="L365" s="20" t="s">
        <v>2033</v>
      </c>
      <c r="M365" s="20" t="s">
        <v>2033</v>
      </c>
      <c r="N365" s="20" t="s">
        <v>2033</v>
      </c>
      <c r="O365" s="20"/>
      <c r="P365" s="20"/>
      <c r="Q365" s="20" t="s">
        <v>172</v>
      </c>
      <c r="R365" s="20" t="s">
        <v>620</v>
      </c>
      <c r="S365" s="20" t="s">
        <v>3718</v>
      </c>
      <c r="T365" s="20" t="s">
        <v>5532</v>
      </c>
      <c r="U365" s="20" t="s">
        <v>74</v>
      </c>
      <c r="V365" s="21">
        <v>47748775</v>
      </c>
      <c r="W365" s="21" t="s">
        <v>5533</v>
      </c>
      <c r="X365" s="20" t="s">
        <v>5534</v>
      </c>
      <c r="Y365" s="20" t="s">
        <v>5534</v>
      </c>
      <c r="Z365" s="21" t="s">
        <v>5533</v>
      </c>
      <c r="AA365" s="20"/>
      <c r="AB365" s="23"/>
      <c r="AC365" s="23" t="s">
        <v>5535</v>
      </c>
      <c r="AD365" s="23"/>
      <c r="AE365" s="23"/>
      <c r="AF365" s="23"/>
      <c r="AG365" s="23"/>
      <c r="AH365" s="20" t="s">
        <v>77</v>
      </c>
      <c r="AI365" s="20">
        <v>2018</v>
      </c>
      <c r="AJ365" s="20" t="s">
        <v>158</v>
      </c>
      <c r="AK365" s="20"/>
      <c r="AL365" s="20"/>
      <c r="AM365" s="24"/>
      <c r="AN365" s="20">
        <v>9</v>
      </c>
      <c r="AO365" s="25" t="s">
        <v>159</v>
      </c>
      <c r="AP365" s="20"/>
      <c r="AQ365" s="20" t="s">
        <v>279</v>
      </c>
      <c r="AR365" s="20" t="s">
        <v>5260</v>
      </c>
      <c r="AS365" s="20" t="s">
        <v>506</v>
      </c>
      <c r="AT365" s="20" t="s">
        <v>918</v>
      </c>
      <c r="AU365" s="20" t="s">
        <v>111</v>
      </c>
      <c r="AV365" s="20" t="s">
        <v>5536</v>
      </c>
      <c r="AW365" s="20" t="s">
        <v>5537</v>
      </c>
      <c r="AX365" s="20" t="s">
        <v>5475</v>
      </c>
      <c r="AY365" s="19">
        <v>44063</v>
      </c>
      <c r="AZ365" s="20">
        <v>361</v>
      </c>
      <c r="BA365" s="20"/>
      <c r="BB365" s="38" t="s">
        <v>5538</v>
      </c>
      <c r="BC365" s="20"/>
      <c r="BD365" s="20"/>
      <c r="BE365" s="19"/>
      <c r="BF365" s="20"/>
      <c r="BG365" s="20"/>
      <c r="BH365" s="4"/>
      <c r="BI365" s="4"/>
    </row>
    <row r="366" spans="1:61" ht="47.25" customHeight="1">
      <c r="A366" s="2"/>
      <c r="B366" s="20">
        <v>360</v>
      </c>
      <c r="C366" s="30" t="s">
        <v>5539</v>
      </c>
      <c r="D366" s="20" t="s">
        <v>5540</v>
      </c>
      <c r="E366" s="20" t="s">
        <v>119</v>
      </c>
      <c r="F366" s="20" t="s">
        <v>120</v>
      </c>
      <c r="G366" s="20" t="s">
        <v>121</v>
      </c>
      <c r="H366" s="20" t="s">
        <v>121</v>
      </c>
      <c r="I366" s="20"/>
      <c r="J366" s="20" t="s">
        <v>5541</v>
      </c>
      <c r="K366" s="20" t="s">
        <v>119</v>
      </c>
      <c r="L366" s="20" t="s">
        <v>120</v>
      </c>
      <c r="M366" s="20" t="s">
        <v>121</v>
      </c>
      <c r="N366" s="20" t="s">
        <v>121</v>
      </c>
      <c r="O366" s="20"/>
      <c r="P366" s="20" t="s">
        <v>5541</v>
      </c>
      <c r="Q366" s="20" t="s">
        <v>123</v>
      </c>
      <c r="R366" s="20" t="s">
        <v>5542</v>
      </c>
      <c r="S366" s="20" t="s">
        <v>5543</v>
      </c>
      <c r="T366" s="20" t="s">
        <v>5544</v>
      </c>
      <c r="U366" s="20" t="s">
        <v>74</v>
      </c>
      <c r="V366" s="21">
        <v>43341822</v>
      </c>
      <c r="W366" s="21" t="s">
        <v>5545</v>
      </c>
      <c r="X366" s="20" t="s">
        <v>5546</v>
      </c>
      <c r="Y366" s="20" t="s">
        <v>5546</v>
      </c>
      <c r="Z366" s="21" t="s">
        <v>5545</v>
      </c>
      <c r="AA366" s="20"/>
      <c r="AB366" s="23"/>
      <c r="AC366" s="23" t="s">
        <v>5547</v>
      </c>
      <c r="AD366" s="23"/>
      <c r="AE366" s="23"/>
      <c r="AF366" s="23"/>
      <c r="AG366" s="23" t="s">
        <v>5548</v>
      </c>
      <c r="AH366" s="20" t="s">
        <v>77</v>
      </c>
      <c r="AI366" s="20">
        <v>2012</v>
      </c>
      <c r="AJ366" s="20" t="s">
        <v>158</v>
      </c>
      <c r="AK366" s="20"/>
      <c r="AL366" s="20"/>
      <c r="AM366" s="24"/>
      <c r="AN366" s="20">
        <v>3</v>
      </c>
      <c r="AO366" s="25" t="s">
        <v>159</v>
      </c>
      <c r="AP366" s="20"/>
      <c r="AQ366" s="19" t="s">
        <v>108</v>
      </c>
      <c r="AR366" s="20" t="s">
        <v>5260</v>
      </c>
      <c r="AS366" s="20" t="s">
        <v>110</v>
      </c>
      <c r="AT366" s="20" t="s">
        <v>111</v>
      </c>
      <c r="AU366" s="20" t="s">
        <v>161</v>
      </c>
      <c r="AV366" s="20" t="s">
        <v>5549</v>
      </c>
      <c r="AW366" s="20" t="s">
        <v>5550</v>
      </c>
      <c r="AX366" s="20" t="s">
        <v>5551</v>
      </c>
      <c r="AY366" s="19">
        <v>44064</v>
      </c>
      <c r="AZ366" s="20">
        <v>362</v>
      </c>
      <c r="BA366" s="20"/>
      <c r="BB366" s="38" t="s">
        <v>5552</v>
      </c>
      <c r="BC366" s="20"/>
      <c r="BD366" s="20"/>
      <c r="BE366" s="19"/>
      <c r="BF366" s="20"/>
      <c r="BG366" s="20"/>
      <c r="BH366" s="4"/>
      <c r="BI366" s="4"/>
    </row>
    <row r="367" spans="1:61" ht="47.25" customHeight="1">
      <c r="A367" s="2"/>
      <c r="B367" s="17">
        <v>361</v>
      </c>
      <c r="C367" s="30" t="s">
        <v>5553</v>
      </c>
      <c r="D367" s="20" t="s">
        <v>5554</v>
      </c>
      <c r="E367" s="20" t="s">
        <v>5143</v>
      </c>
      <c r="F367" s="20" t="s">
        <v>64</v>
      </c>
      <c r="G367" s="20" t="s">
        <v>64</v>
      </c>
      <c r="H367" s="20" t="s">
        <v>305</v>
      </c>
      <c r="I367" s="20"/>
      <c r="J367" s="20" t="s">
        <v>5555</v>
      </c>
      <c r="K367" s="20" t="s">
        <v>5143</v>
      </c>
      <c r="L367" s="20" t="s">
        <v>64</v>
      </c>
      <c r="M367" s="20" t="s">
        <v>64</v>
      </c>
      <c r="N367" s="20" t="s">
        <v>305</v>
      </c>
      <c r="O367" s="20" t="s">
        <v>272</v>
      </c>
      <c r="P367" s="20" t="s">
        <v>5556</v>
      </c>
      <c r="Q367" s="20" t="s">
        <v>273</v>
      </c>
      <c r="R367" s="20" t="s">
        <v>5557</v>
      </c>
      <c r="S367" s="20" t="s">
        <v>5558</v>
      </c>
      <c r="T367" s="20" t="s">
        <v>2665</v>
      </c>
      <c r="U367" s="20" t="s">
        <v>74</v>
      </c>
      <c r="V367" s="21">
        <v>44363701</v>
      </c>
      <c r="W367" s="21" t="s">
        <v>5559</v>
      </c>
      <c r="X367" s="20" t="s">
        <v>5560</v>
      </c>
      <c r="Y367" s="24" t="s">
        <v>5561</v>
      </c>
      <c r="Z367" s="21" t="s">
        <v>5559</v>
      </c>
      <c r="AA367" s="20"/>
      <c r="AB367" s="23"/>
      <c r="AC367" s="23" t="s">
        <v>5562</v>
      </c>
      <c r="AD367" s="23"/>
      <c r="AE367" s="23" t="s">
        <v>5563</v>
      </c>
      <c r="AF367" s="23" t="s">
        <v>5564</v>
      </c>
      <c r="AG367" s="23"/>
      <c r="AH367" s="20" t="s">
        <v>77</v>
      </c>
      <c r="AI367" s="20">
        <v>2013</v>
      </c>
      <c r="AJ367" s="20" t="s">
        <v>158</v>
      </c>
      <c r="AK367" s="20"/>
      <c r="AL367" s="20"/>
      <c r="AM367" s="24"/>
      <c r="AN367" s="20">
        <v>3</v>
      </c>
      <c r="AO367" s="25" t="s">
        <v>159</v>
      </c>
      <c r="AP367" s="20"/>
      <c r="AQ367" s="19" t="s">
        <v>108</v>
      </c>
      <c r="AR367" s="20" t="s">
        <v>279</v>
      </c>
      <c r="AS367" s="20" t="s">
        <v>110</v>
      </c>
      <c r="AT367" s="20" t="s">
        <v>111</v>
      </c>
      <c r="AU367" s="20" t="s">
        <v>918</v>
      </c>
      <c r="AV367" s="20" t="s">
        <v>5565</v>
      </c>
      <c r="AW367" s="20" t="s">
        <v>5566</v>
      </c>
      <c r="AX367" s="20" t="s">
        <v>5551</v>
      </c>
      <c r="AY367" s="19">
        <v>44064</v>
      </c>
      <c r="AZ367" s="20">
        <v>363</v>
      </c>
      <c r="BA367" s="20"/>
      <c r="BB367" s="38" t="s">
        <v>5567</v>
      </c>
      <c r="BC367" s="20"/>
      <c r="BD367" s="20"/>
      <c r="BE367" s="19"/>
      <c r="BF367" s="20"/>
      <c r="BG367" s="20"/>
      <c r="BH367" s="4"/>
      <c r="BI367" s="4"/>
    </row>
    <row r="368" spans="1:61" ht="47.25" customHeight="1">
      <c r="A368" s="2"/>
      <c r="B368" s="20">
        <v>362</v>
      </c>
      <c r="C368" s="30" t="s">
        <v>5568</v>
      </c>
      <c r="D368" s="20" t="s">
        <v>5569</v>
      </c>
      <c r="E368" s="20" t="s">
        <v>119</v>
      </c>
      <c r="F368" s="20" t="s">
        <v>120</v>
      </c>
      <c r="G368" s="20" t="s">
        <v>5223</v>
      </c>
      <c r="H368" s="20" t="s">
        <v>5570</v>
      </c>
      <c r="I368" s="20"/>
      <c r="J368" s="20" t="s">
        <v>5571</v>
      </c>
      <c r="K368" s="20" t="s">
        <v>119</v>
      </c>
      <c r="L368" s="20" t="s">
        <v>120</v>
      </c>
      <c r="M368" s="20" t="s">
        <v>5223</v>
      </c>
      <c r="N368" s="20" t="s">
        <v>5570</v>
      </c>
      <c r="O368" s="20"/>
      <c r="P368" s="20" t="s">
        <v>5572</v>
      </c>
      <c r="Q368" s="20" t="s">
        <v>123</v>
      </c>
      <c r="R368" s="20" t="s">
        <v>5573</v>
      </c>
      <c r="S368" s="20" t="s">
        <v>5574</v>
      </c>
      <c r="T368" s="20" t="s">
        <v>2298</v>
      </c>
      <c r="U368" s="20" t="s">
        <v>74</v>
      </c>
      <c r="V368" s="21">
        <v>44477492</v>
      </c>
      <c r="W368" s="21" t="s">
        <v>5575</v>
      </c>
      <c r="X368" s="20" t="s">
        <v>5576</v>
      </c>
      <c r="Y368" s="20" t="s">
        <v>5577</v>
      </c>
      <c r="Z368" s="21" t="s">
        <v>5575</v>
      </c>
      <c r="AA368" s="20"/>
      <c r="AB368" s="23"/>
      <c r="AC368" s="23" t="s">
        <v>5578</v>
      </c>
      <c r="AD368" s="23"/>
      <c r="AE368" s="23"/>
      <c r="AF368" s="23"/>
      <c r="AG368" s="23" t="s">
        <v>5579</v>
      </c>
      <c r="AH368" s="20" t="s">
        <v>77</v>
      </c>
      <c r="AI368" s="20">
        <v>2017</v>
      </c>
      <c r="AJ368" s="20" t="s">
        <v>158</v>
      </c>
      <c r="AK368" s="20"/>
      <c r="AL368" s="20"/>
      <c r="AM368" s="24"/>
      <c r="AN368" s="20">
        <v>3</v>
      </c>
      <c r="AO368" s="25" t="s">
        <v>159</v>
      </c>
      <c r="AP368" s="20"/>
      <c r="AQ368" s="19" t="s">
        <v>108</v>
      </c>
      <c r="AR368" s="20" t="s">
        <v>82</v>
      </c>
      <c r="AS368" s="20" t="s">
        <v>84</v>
      </c>
      <c r="AT368" s="20" t="s">
        <v>110</v>
      </c>
      <c r="AU368" s="20" t="s">
        <v>111</v>
      </c>
      <c r="AV368" s="20" t="s">
        <v>5580</v>
      </c>
      <c r="AW368" s="20" t="s">
        <v>5581</v>
      </c>
      <c r="AX368" s="20" t="s">
        <v>5551</v>
      </c>
      <c r="AY368" s="19">
        <v>44064</v>
      </c>
      <c r="AZ368" s="20">
        <v>364</v>
      </c>
      <c r="BA368" s="20"/>
      <c r="BB368" s="38" t="s">
        <v>5582</v>
      </c>
      <c r="BC368" s="20"/>
      <c r="BD368" s="20"/>
      <c r="BE368" s="19"/>
      <c r="BF368" s="20"/>
      <c r="BG368" s="20"/>
      <c r="BH368" s="4"/>
      <c r="BI368" s="4"/>
    </row>
    <row r="369" spans="1:61" ht="47.25" customHeight="1">
      <c r="A369" s="2"/>
      <c r="B369" s="29"/>
      <c r="C369" s="30" t="s">
        <v>5583</v>
      </c>
      <c r="D369" s="20" t="s">
        <v>5584</v>
      </c>
      <c r="E369" s="20" t="s">
        <v>119</v>
      </c>
      <c r="F369" s="20" t="s">
        <v>120</v>
      </c>
      <c r="G369" s="20" t="s">
        <v>2785</v>
      </c>
      <c r="H369" s="20" t="s">
        <v>2785</v>
      </c>
      <c r="I369" s="20"/>
      <c r="J369" s="20" t="s">
        <v>5585</v>
      </c>
      <c r="K369" s="20" t="s">
        <v>119</v>
      </c>
      <c r="L369" s="20" t="s">
        <v>120</v>
      </c>
      <c r="M369" s="20" t="s">
        <v>2785</v>
      </c>
      <c r="N369" s="20" t="s">
        <v>2785</v>
      </c>
      <c r="O369" s="20"/>
      <c r="P369" s="20" t="s">
        <v>5585</v>
      </c>
      <c r="Q369" s="20" t="s">
        <v>123</v>
      </c>
      <c r="R369" s="20" t="s">
        <v>5586</v>
      </c>
      <c r="S369" s="20" t="s">
        <v>5587</v>
      </c>
      <c r="T369" s="20" t="s">
        <v>5588</v>
      </c>
      <c r="U369" s="20" t="s">
        <v>74</v>
      </c>
      <c r="V369" s="21">
        <v>17889291</v>
      </c>
      <c r="W369" s="21" t="s">
        <v>5589</v>
      </c>
      <c r="X369" s="20" t="s">
        <v>5590</v>
      </c>
      <c r="Y369" s="20" t="s">
        <v>5590</v>
      </c>
      <c r="Z369" s="21" t="s">
        <v>5589</v>
      </c>
      <c r="AA369" s="20" t="s">
        <v>5589</v>
      </c>
      <c r="AB369" s="23"/>
      <c r="AC369" s="23" t="s">
        <v>5591</v>
      </c>
      <c r="AD369" s="23"/>
      <c r="AE369" s="23"/>
      <c r="AF369" s="23"/>
      <c r="AG369" s="23"/>
      <c r="AH369" s="20" t="s">
        <v>77</v>
      </c>
      <c r="AI369" s="20">
        <v>2001</v>
      </c>
      <c r="AJ369" s="20" t="s">
        <v>158</v>
      </c>
      <c r="AK369" s="20"/>
      <c r="AL369" s="20"/>
      <c r="AM369" s="24"/>
      <c r="AN369" s="20">
        <v>3</v>
      </c>
      <c r="AO369" s="25" t="s">
        <v>159</v>
      </c>
      <c r="AP369" s="20"/>
      <c r="AQ369" s="19" t="s">
        <v>108</v>
      </c>
      <c r="AR369" s="20" t="s">
        <v>179</v>
      </c>
      <c r="AS369" s="20" t="s">
        <v>297</v>
      </c>
      <c r="AT369" s="20" t="s">
        <v>135</v>
      </c>
      <c r="AU369" s="20"/>
      <c r="AV369" s="20" t="s">
        <v>5592</v>
      </c>
      <c r="AW369" s="20" t="s">
        <v>5593</v>
      </c>
      <c r="AX369" s="20" t="s">
        <v>5594</v>
      </c>
      <c r="AY369" s="19">
        <v>44064</v>
      </c>
      <c r="AZ369" s="20">
        <v>365</v>
      </c>
      <c r="BA369" s="20"/>
      <c r="BB369" s="20"/>
      <c r="BC369" s="20"/>
      <c r="BD369" s="20" t="s">
        <v>5595</v>
      </c>
      <c r="BE369" s="19"/>
      <c r="BF369" s="20"/>
      <c r="BG369" s="20"/>
      <c r="BH369" s="4"/>
      <c r="BI369" s="4"/>
    </row>
    <row r="370" spans="1:61" ht="47.25" customHeight="1">
      <c r="A370" s="2"/>
      <c r="B370" s="20">
        <v>363</v>
      </c>
      <c r="C370" s="30" t="s">
        <v>5596</v>
      </c>
      <c r="D370" s="20" t="s">
        <v>5597</v>
      </c>
      <c r="E370" s="20" t="s">
        <v>168</v>
      </c>
      <c r="F370" s="20" t="s">
        <v>169</v>
      </c>
      <c r="G370" s="20" t="s">
        <v>169</v>
      </c>
      <c r="H370" s="20" t="s">
        <v>773</v>
      </c>
      <c r="I370" s="20"/>
      <c r="J370" s="20" t="s">
        <v>5598</v>
      </c>
      <c r="K370" s="20" t="s">
        <v>168</v>
      </c>
      <c r="L370" s="20" t="s">
        <v>169</v>
      </c>
      <c r="M370" s="20" t="s">
        <v>169</v>
      </c>
      <c r="N370" s="20" t="s">
        <v>773</v>
      </c>
      <c r="O370" s="20"/>
      <c r="P370" s="20" t="s">
        <v>5598</v>
      </c>
      <c r="Q370" s="20" t="s">
        <v>172</v>
      </c>
      <c r="R370" s="20" t="s">
        <v>3235</v>
      </c>
      <c r="S370" s="20" t="s">
        <v>1268</v>
      </c>
      <c r="T370" s="20" t="s">
        <v>1306</v>
      </c>
      <c r="U370" s="20" t="s">
        <v>74</v>
      </c>
      <c r="V370" s="21">
        <v>29704630</v>
      </c>
      <c r="W370" s="21" t="s">
        <v>5599</v>
      </c>
      <c r="X370" s="20" t="s">
        <v>5600</v>
      </c>
      <c r="Y370" s="20" t="s">
        <v>5600</v>
      </c>
      <c r="Z370" s="21" t="s">
        <v>5599</v>
      </c>
      <c r="AA370" s="20"/>
      <c r="AB370" s="23"/>
      <c r="AC370" s="23" t="s">
        <v>5601</v>
      </c>
      <c r="AD370" s="23"/>
      <c r="AE370" s="23"/>
      <c r="AF370" s="23"/>
      <c r="AG370" s="23"/>
      <c r="AH370" s="20" t="s">
        <v>77</v>
      </c>
      <c r="AI370" s="20">
        <v>1986</v>
      </c>
      <c r="AJ370" s="20" t="s">
        <v>158</v>
      </c>
      <c r="AK370" s="20"/>
      <c r="AL370" s="20"/>
      <c r="AM370" s="24"/>
      <c r="AN370" s="20">
        <v>4</v>
      </c>
      <c r="AO370" s="25" t="s">
        <v>159</v>
      </c>
      <c r="AP370" s="20"/>
      <c r="AQ370" s="20" t="s">
        <v>82</v>
      </c>
      <c r="AR370" s="20" t="s">
        <v>5260</v>
      </c>
      <c r="AS370" s="20" t="s">
        <v>84</v>
      </c>
      <c r="AT370" s="20" t="s">
        <v>110</v>
      </c>
      <c r="AU370" s="20" t="s">
        <v>111</v>
      </c>
      <c r="AV370" s="20" t="s">
        <v>5602</v>
      </c>
      <c r="AW370" s="20" t="s">
        <v>5603</v>
      </c>
      <c r="AX370" s="20" t="s">
        <v>5551</v>
      </c>
      <c r="AY370" s="19">
        <v>44064</v>
      </c>
      <c r="AZ370" s="20">
        <v>366</v>
      </c>
      <c r="BA370" s="20"/>
      <c r="BB370" s="38" t="s">
        <v>5604</v>
      </c>
      <c r="BC370" s="20"/>
      <c r="BD370" s="20"/>
      <c r="BE370" s="19"/>
      <c r="BF370" s="20"/>
      <c r="BG370" s="20"/>
      <c r="BH370" s="4"/>
      <c r="BI370" s="4"/>
    </row>
    <row r="371" spans="1:61" ht="47.25" customHeight="1">
      <c r="A371" s="2"/>
      <c r="B371" s="20">
        <v>364</v>
      </c>
      <c r="C371" s="30" t="s">
        <v>5605</v>
      </c>
      <c r="D371" s="20" t="s">
        <v>5606</v>
      </c>
      <c r="E371" s="20" t="s">
        <v>5143</v>
      </c>
      <c r="F371" s="20" t="s">
        <v>64</v>
      </c>
      <c r="G371" s="20" t="s">
        <v>64</v>
      </c>
      <c r="H371" s="20" t="s">
        <v>3073</v>
      </c>
      <c r="I371" s="20"/>
      <c r="J371" s="20" t="s">
        <v>5607</v>
      </c>
      <c r="K371" s="20" t="s">
        <v>5143</v>
      </c>
      <c r="L371" s="20" t="s">
        <v>64</v>
      </c>
      <c r="M371" s="20" t="s">
        <v>64</v>
      </c>
      <c r="N371" s="20" t="s">
        <v>3073</v>
      </c>
      <c r="O371" s="20" t="s">
        <v>879</v>
      </c>
      <c r="P371" s="20" t="s">
        <v>5608</v>
      </c>
      <c r="Q371" s="20" t="s">
        <v>215</v>
      </c>
      <c r="R371" s="20" t="s">
        <v>5609</v>
      </c>
      <c r="S371" s="20" t="s">
        <v>5610</v>
      </c>
      <c r="T371" s="20" t="s">
        <v>193</v>
      </c>
      <c r="U371" s="20" t="s">
        <v>74</v>
      </c>
      <c r="V371" s="21">
        <v>25521710</v>
      </c>
      <c r="W371" s="21" t="s">
        <v>5611</v>
      </c>
      <c r="X371" s="20" t="s">
        <v>5612</v>
      </c>
      <c r="Y371" s="20" t="s">
        <v>5613</v>
      </c>
      <c r="Z371" s="21" t="s">
        <v>5614</v>
      </c>
      <c r="AA371" s="21" t="s">
        <v>5611</v>
      </c>
      <c r="AB371" s="23"/>
      <c r="AC371" s="23" t="s">
        <v>5615</v>
      </c>
      <c r="AD371" s="23"/>
      <c r="AE371" s="23"/>
      <c r="AF371" s="23"/>
      <c r="AG371" s="23"/>
      <c r="AH371" s="20" t="s">
        <v>77</v>
      </c>
      <c r="AI371" s="20">
        <v>2015</v>
      </c>
      <c r="AJ371" s="20" t="s">
        <v>158</v>
      </c>
      <c r="AK371" s="20"/>
      <c r="AL371" s="20"/>
      <c r="AM371" s="24"/>
      <c r="AN371" s="20">
        <v>4</v>
      </c>
      <c r="AO371" s="25" t="s">
        <v>159</v>
      </c>
      <c r="AP371" s="20"/>
      <c r="AQ371" s="20" t="s">
        <v>901</v>
      </c>
      <c r="AR371" s="20" t="s">
        <v>279</v>
      </c>
      <c r="AS371" s="20" t="s">
        <v>110</v>
      </c>
      <c r="AT371" s="20" t="s">
        <v>111</v>
      </c>
      <c r="AU371" s="20" t="s">
        <v>161</v>
      </c>
      <c r="AV371" s="20" t="s">
        <v>5616</v>
      </c>
      <c r="AW371" s="20" t="s">
        <v>5617</v>
      </c>
      <c r="AX371" s="20" t="s">
        <v>5618</v>
      </c>
      <c r="AY371" s="19">
        <v>44064</v>
      </c>
      <c r="AZ371" s="20">
        <v>367</v>
      </c>
      <c r="BA371" s="20"/>
      <c r="BB371" s="38" t="s">
        <v>5619</v>
      </c>
      <c r="BC371" s="20"/>
      <c r="BD371" s="20"/>
      <c r="BE371" s="19"/>
      <c r="BF371" s="20"/>
      <c r="BG371" s="20"/>
      <c r="BH371" s="4"/>
      <c r="BI371" s="4"/>
    </row>
    <row r="372" spans="1:61" ht="47.25" customHeight="1">
      <c r="A372" s="2"/>
      <c r="B372" s="20">
        <v>365</v>
      </c>
      <c r="C372" s="30" t="s">
        <v>5620</v>
      </c>
      <c r="D372" s="20" t="s">
        <v>5621</v>
      </c>
      <c r="E372" s="20" t="s">
        <v>5143</v>
      </c>
      <c r="F372" s="20" t="s">
        <v>64</v>
      </c>
      <c r="G372" s="20" t="s">
        <v>64</v>
      </c>
      <c r="H372" s="20" t="s">
        <v>704</v>
      </c>
      <c r="I372" s="20"/>
      <c r="J372" s="20" t="s">
        <v>5622</v>
      </c>
      <c r="K372" s="20" t="s">
        <v>5143</v>
      </c>
      <c r="L372" s="20" t="s">
        <v>64</v>
      </c>
      <c r="M372" s="20" t="s">
        <v>64</v>
      </c>
      <c r="N372" s="20" t="s">
        <v>704</v>
      </c>
      <c r="O372" s="20" t="s">
        <v>236</v>
      </c>
      <c r="P372" s="20" t="s">
        <v>5623</v>
      </c>
      <c r="Q372" s="20" t="s">
        <v>172</v>
      </c>
      <c r="R372" s="20" t="s">
        <v>5624</v>
      </c>
      <c r="S372" s="20" t="s">
        <v>896</v>
      </c>
      <c r="T372" s="20" t="s">
        <v>5625</v>
      </c>
      <c r="U372" s="20" t="s">
        <v>74</v>
      </c>
      <c r="V372" s="21">
        <v>45999881</v>
      </c>
      <c r="W372" s="21" t="s">
        <v>5626</v>
      </c>
      <c r="X372" s="20" t="s">
        <v>5627</v>
      </c>
      <c r="Y372" s="20" t="s">
        <v>5628</v>
      </c>
      <c r="Z372" s="21" t="s">
        <v>5629</v>
      </c>
      <c r="AA372" s="21" t="s">
        <v>5626</v>
      </c>
      <c r="AB372" s="23"/>
      <c r="AC372" s="23" t="s">
        <v>5630</v>
      </c>
      <c r="AD372" s="23"/>
      <c r="AE372" s="23"/>
      <c r="AF372" s="23"/>
      <c r="AG372" s="23"/>
      <c r="AH372" s="20" t="s">
        <v>381</v>
      </c>
      <c r="AI372" s="20">
        <v>2010</v>
      </c>
      <c r="AJ372" s="20" t="s">
        <v>158</v>
      </c>
      <c r="AK372" s="20"/>
      <c r="AL372" s="20"/>
      <c r="AM372" s="24"/>
      <c r="AN372" s="20">
        <v>7</v>
      </c>
      <c r="AO372" s="25" t="s">
        <v>159</v>
      </c>
      <c r="AP372" s="20"/>
      <c r="AQ372" s="20" t="s">
        <v>82</v>
      </c>
      <c r="AR372" s="20" t="s">
        <v>279</v>
      </c>
      <c r="AS372" s="20" t="s">
        <v>110</v>
      </c>
      <c r="AT372" s="20" t="s">
        <v>111</v>
      </c>
      <c r="AU372" s="20" t="s">
        <v>161</v>
      </c>
      <c r="AV372" s="20" t="s">
        <v>5631</v>
      </c>
      <c r="AW372" s="20" t="s">
        <v>5632</v>
      </c>
      <c r="AX372" s="20" t="s">
        <v>5618</v>
      </c>
      <c r="AY372" s="19">
        <v>44064</v>
      </c>
      <c r="AZ372" s="20">
        <v>368</v>
      </c>
      <c r="BA372" s="20"/>
      <c r="BB372" s="38" t="s">
        <v>5633</v>
      </c>
      <c r="BC372" s="20"/>
      <c r="BD372" s="20"/>
      <c r="BE372" s="19"/>
      <c r="BF372" s="20"/>
      <c r="BG372" s="20"/>
      <c r="BH372" s="4"/>
      <c r="BI372" s="4"/>
    </row>
    <row r="373" spans="1:61" ht="47.25" customHeight="1">
      <c r="A373" s="2"/>
      <c r="B373" s="20">
        <v>366</v>
      </c>
      <c r="C373" s="30" t="s">
        <v>5634</v>
      </c>
      <c r="D373" s="20" t="s">
        <v>5635</v>
      </c>
      <c r="E373" s="20" t="s">
        <v>168</v>
      </c>
      <c r="F373" s="20" t="s">
        <v>841</v>
      </c>
      <c r="G373" s="20" t="s">
        <v>5636</v>
      </c>
      <c r="H373" s="20" t="s">
        <v>5637</v>
      </c>
      <c r="I373" s="20"/>
      <c r="J373" s="20" t="s">
        <v>5638</v>
      </c>
      <c r="K373" s="20" t="s">
        <v>168</v>
      </c>
      <c r="L373" s="20" t="s">
        <v>841</v>
      </c>
      <c r="M373" s="20" t="s">
        <v>5636</v>
      </c>
      <c r="N373" s="20" t="s">
        <v>5637</v>
      </c>
      <c r="O373" s="20"/>
      <c r="P373" s="20"/>
      <c r="Q373" s="20" t="s">
        <v>172</v>
      </c>
      <c r="R373" s="20" t="s">
        <v>5639</v>
      </c>
      <c r="S373" s="20" t="s">
        <v>3343</v>
      </c>
      <c r="T373" s="20" t="s">
        <v>64</v>
      </c>
      <c r="U373" s="20" t="s">
        <v>74</v>
      </c>
      <c r="V373" s="20">
        <v>47203023</v>
      </c>
      <c r="W373" s="21" t="s">
        <v>5640</v>
      </c>
      <c r="X373" s="20" t="s">
        <v>5641</v>
      </c>
      <c r="Y373" s="20" t="s">
        <v>5641</v>
      </c>
      <c r="Z373" s="21" t="s">
        <v>5642</v>
      </c>
      <c r="AA373" s="21" t="s">
        <v>5640</v>
      </c>
      <c r="AB373" s="23"/>
      <c r="AC373" s="23" t="s">
        <v>5643</v>
      </c>
      <c r="AD373" s="23"/>
      <c r="AE373" s="23"/>
      <c r="AF373" s="23"/>
      <c r="AG373" s="23"/>
      <c r="AH373" s="20" t="s">
        <v>77</v>
      </c>
      <c r="AI373" s="20">
        <v>2018</v>
      </c>
      <c r="AJ373" s="20" t="s">
        <v>78</v>
      </c>
      <c r="AK373" s="20" t="s">
        <v>79</v>
      </c>
      <c r="AL373" s="20">
        <v>11062963</v>
      </c>
      <c r="AM373" s="24"/>
      <c r="AN373" s="20">
        <v>5</v>
      </c>
      <c r="AO373" s="25" t="s">
        <v>80</v>
      </c>
      <c r="AP373" s="25" t="s">
        <v>81</v>
      </c>
      <c r="AQ373" s="20" t="s">
        <v>901</v>
      </c>
      <c r="AR373" s="20" t="s">
        <v>279</v>
      </c>
      <c r="AS373" s="20" t="s">
        <v>110</v>
      </c>
      <c r="AT373" s="20" t="s">
        <v>297</v>
      </c>
      <c r="AU373" s="20"/>
      <c r="AV373" s="20" t="s">
        <v>5644</v>
      </c>
      <c r="AW373" s="20" t="s">
        <v>5645</v>
      </c>
      <c r="AX373" s="20" t="s">
        <v>5618</v>
      </c>
      <c r="AY373" s="19">
        <v>44064</v>
      </c>
      <c r="AZ373" s="20">
        <v>369</v>
      </c>
      <c r="BA373" s="20"/>
      <c r="BB373" s="38" t="s">
        <v>5646</v>
      </c>
      <c r="BC373" s="20" t="s">
        <v>1562</v>
      </c>
      <c r="BD373" s="20"/>
      <c r="BE373" s="19"/>
      <c r="BF373" s="20"/>
      <c r="BG373" s="20"/>
      <c r="BH373" s="4"/>
      <c r="BI373" s="4"/>
    </row>
    <row r="374" spans="1:61" ht="47.25" customHeight="1">
      <c r="A374" s="2"/>
      <c r="B374" s="20">
        <v>367</v>
      </c>
      <c r="C374" s="30" t="s">
        <v>5647</v>
      </c>
      <c r="D374" s="20" t="s">
        <v>5648</v>
      </c>
      <c r="E374" s="20" t="s">
        <v>119</v>
      </c>
      <c r="F374" s="20" t="s">
        <v>120</v>
      </c>
      <c r="G374" s="20" t="s">
        <v>121</v>
      </c>
      <c r="H374" s="20" t="s">
        <v>121</v>
      </c>
      <c r="I374" s="20"/>
      <c r="J374" s="20" t="s">
        <v>5649</v>
      </c>
      <c r="K374" s="20" t="s">
        <v>119</v>
      </c>
      <c r="L374" s="20" t="s">
        <v>120</v>
      </c>
      <c r="M374" s="20" t="s">
        <v>121</v>
      </c>
      <c r="N374" s="20" t="s">
        <v>121</v>
      </c>
      <c r="O374" s="20"/>
      <c r="P374" s="20" t="s">
        <v>5649</v>
      </c>
      <c r="Q374" s="20" t="s">
        <v>123</v>
      </c>
      <c r="R374" s="20" t="s">
        <v>5650</v>
      </c>
      <c r="S374" s="20" t="s">
        <v>5411</v>
      </c>
      <c r="T374" s="20" t="s">
        <v>4144</v>
      </c>
      <c r="U374" s="20" t="s">
        <v>74</v>
      </c>
      <c r="V374" s="21">
        <v>44512778</v>
      </c>
      <c r="W374" s="21" t="s">
        <v>5651</v>
      </c>
      <c r="X374" s="20" t="s">
        <v>5652</v>
      </c>
      <c r="Y374" s="20" t="s">
        <v>5653</v>
      </c>
      <c r="Z374" s="21" t="s">
        <v>5654</v>
      </c>
      <c r="AA374" s="20"/>
      <c r="AB374" s="23" t="s">
        <v>5655</v>
      </c>
      <c r="AC374" s="23"/>
      <c r="AD374" s="23"/>
      <c r="AE374" s="23"/>
      <c r="AF374" s="23" t="s">
        <v>5656</v>
      </c>
      <c r="AG374" s="23"/>
      <c r="AH374" s="20" t="s">
        <v>77</v>
      </c>
      <c r="AI374" s="20"/>
      <c r="AJ374" s="20" t="s">
        <v>158</v>
      </c>
      <c r="AK374" s="20"/>
      <c r="AL374" s="20"/>
      <c r="AM374" s="24"/>
      <c r="AN374" s="20">
        <v>2</v>
      </c>
      <c r="AO374" s="25" t="s">
        <v>159</v>
      </c>
      <c r="AP374" s="20"/>
      <c r="AQ374" s="19" t="s">
        <v>108</v>
      </c>
      <c r="AR374" s="20" t="s">
        <v>5260</v>
      </c>
      <c r="AS374" s="20" t="s">
        <v>85</v>
      </c>
      <c r="AT374" s="20" t="s">
        <v>918</v>
      </c>
      <c r="AU374" s="20" t="s">
        <v>298</v>
      </c>
      <c r="AV374" s="20" t="s">
        <v>5657</v>
      </c>
      <c r="AW374" s="20" t="s">
        <v>5658</v>
      </c>
      <c r="AX374" s="20" t="s">
        <v>5618</v>
      </c>
      <c r="AY374" s="19">
        <v>44064</v>
      </c>
      <c r="AZ374" s="20">
        <v>370</v>
      </c>
      <c r="BA374" s="20"/>
      <c r="BB374" s="38" t="s">
        <v>5659</v>
      </c>
      <c r="BC374" s="20"/>
      <c r="BD374" s="20"/>
      <c r="BE374" s="19"/>
      <c r="BF374" s="20"/>
      <c r="BG374" s="20"/>
      <c r="BH374" s="4"/>
      <c r="BI374" s="4"/>
    </row>
    <row r="375" spans="1:61" ht="47.25" customHeight="1">
      <c r="A375" s="2"/>
      <c r="B375" s="20">
        <v>368</v>
      </c>
      <c r="C375" s="30" t="s">
        <v>5660</v>
      </c>
      <c r="D375" s="20" t="s">
        <v>5661</v>
      </c>
      <c r="E375" s="20" t="s">
        <v>5143</v>
      </c>
      <c r="F375" s="20" t="s">
        <v>64</v>
      </c>
      <c r="G375" s="20" t="s">
        <v>64</v>
      </c>
      <c r="H375" s="20" t="s">
        <v>1050</v>
      </c>
      <c r="I375" s="20"/>
      <c r="J375" s="20" t="s">
        <v>5662</v>
      </c>
      <c r="K375" s="20" t="s">
        <v>5143</v>
      </c>
      <c r="L375" s="20" t="s">
        <v>64</v>
      </c>
      <c r="M375" s="20" t="s">
        <v>64</v>
      </c>
      <c r="N375" s="20" t="s">
        <v>3073</v>
      </c>
      <c r="O375" s="20" t="s">
        <v>879</v>
      </c>
      <c r="P375" s="20" t="s">
        <v>5663</v>
      </c>
      <c r="Q375" s="20" t="s">
        <v>215</v>
      </c>
      <c r="R375" s="20" t="s">
        <v>5664</v>
      </c>
      <c r="S375" s="20" t="s">
        <v>1324</v>
      </c>
      <c r="T375" s="20" t="s">
        <v>5665</v>
      </c>
      <c r="U375" s="20" t="s">
        <v>74</v>
      </c>
      <c r="V375" s="21" t="s">
        <v>5666</v>
      </c>
      <c r="W375" s="21" t="s">
        <v>5667</v>
      </c>
      <c r="X375" s="20" t="s">
        <v>5668</v>
      </c>
      <c r="Y375" s="20" t="s">
        <v>5669</v>
      </c>
      <c r="Z375" s="21" t="s">
        <v>5667</v>
      </c>
      <c r="AA375" s="20"/>
      <c r="AB375" s="23"/>
      <c r="AC375" s="23" t="s">
        <v>5670</v>
      </c>
      <c r="AD375" s="23"/>
      <c r="AE375" s="23"/>
      <c r="AF375" s="23"/>
      <c r="AG375" s="23"/>
      <c r="AH375" s="20" t="s">
        <v>77</v>
      </c>
      <c r="AI375" s="20">
        <v>1999</v>
      </c>
      <c r="AJ375" s="20" t="s">
        <v>158</v>
      </c>
      <c r="AK375" s="20"/>
      <c r="AL375" s="20"/>
      <c r="AM375" s="24"/>
      <c r="AN375" s="20">
        <v>3</v>
      </c>
      <c r="AO375" s="25" t="s">
        <v>159</v>
      </c>
      <c r="AP375" s="20"/>
      <c r="AQ375" s="20" t="s">
        <v>82</v>
      </c>
      <c r="AR375" s="20" t="s">
        <v>279</v>
      </c>
      <c r="AS375" s="20" t="s">
        <v>85</v>
      </c>
      <c r="AT375" s="20" t="s">
        <v>110</v>
      </c>
      <c r="AU375" s="20" t="s">
        <v>111</v>
      </c>
      <c r="AV375" s="20" t="s">
        <v>5671</v>
      </c>
      <c r="AW375" s="20" t="s">
        <v>5672</v>
      </c>
      <c r="AX375" s="20" t="s">
        <v>5618</v>
      </c>
      <c r="AY375" s="19">
        <v>44064</v>
      </c>
      <c r="AZ375" s="20">
        <v>371</v>
      </c>
      <c r="BA375" s="20"/>
      <c r="BB375" s="38" t="s">
        <v>5673</v>
      </c>
      <c r="BC375" s="20"/>
      <c r="BD375" s="20"/>
      <c r="BE375" s="19"/>
      <c r="BF375" s="20"/>
      <c r="BG375" s="20"/>
      <c r="BH375" s="4"/>
      <c r="BI375" s="4"/>
    </row>
    <row r="376" spans="1:61" ht="47.25" customHeight="1">
      <c r="A376" s="2"/>
      <c r="B376" s="20">
        <v>369</v>
      </c>
      <c r="C376" s="30" t="s">
        <v>5674</v>
      </c>
      <c r="D376" s="20" t="s">
        <v>5675</v>
      </c>
      <c r="E376" s="20" t="s">
        <v>168</v>
      </c>
      <c r="F376" s="20" t="s">
        <v>169</v>
      </c>
      <c r="G376" s="20" t="s">
        <v>169</v>
      </c>
      <c r="H376" s="20" t="s">
        <v>4098</v>
      </c>
      <c r="I376" s="20"/>
      <c r="J376" s="20" t="s">
        <v>5676</v>
      </c>
      <c r="K376" s="20" t="s">
        <v>168</v>
      </c>
      <c r="L376" s="20" t="s">
        <v>169</v>
      </c>
      <c r="M376" s="20" t="s">
        <v>169</v>
      </c>
      <c r="N376" s="20" t="s">
        <v>4098</v>
      </c>
      <c r="O376" s="20"/>
      <c r="P376" s="20" t="s">
        <v>5677</v>
      </c>
      <c r="Q376" s="20" t="s">
        <v>172</v>
      </c>
      <c r="R376" s="20" t="s">
        <v>5678</v>
      </c>
      <c r="S376" s="20" t="s">
        <v>5679</v>
      </c>
      <c r="T376" s="20" t="s">
        <v>5680</v>
      </c>
      <c r="U376" s="20" t="s">
        <v>74</v>
      </c>
      <c r="V376" s="21">
        <v>45613051</v>
      </c>
      <c r="W376" s="21" t="s">
        <v>5681</v>
      </c>
      <c r="X376" s="20" t="s">
        <v>5682</v>
      </c>
      <c r="Y376" s="20" t="s">
        <v>5683</v>
      </c>
      <c r="Z376" s="21" t="s">
        <v>5684</v>
      </c>
      <c r="AA376" s="21">
        <v>942583121</v>
      </c>
      <c r="AB376" s="23"/>
      <c r="AC376" s="23" t="s">
        <v>5685</v>
      </c>
      <c r="AD376" s="23"/>
      <c r="AE376" s="23"/>
      <c r="AF376" s="23"/>
      <c r="AG376" s="23"/>
      <c r="AH376" s="20" t="s">
        <v>77</v>
      </c>
      <c r="AI376" s="20">
        <v>2011</v>
      </c>
      <c r="AJ376" s="20" t="s">
        <v>78</v>
      </c>
      <c r="AK376" s="20" t="s">
        <v>79</v>
      </c>
      <c r="AL376" s="20">
        <v>11366961</v>
      </c>
      <c r="AM376" s="24">
        <v>20602074499</v>
      </c>
      <c r="AN376" s="20">
        <v>2</v>
      </c>
      <c r="AO376" s="25" t="s">
        <v>80</v>
      </c>
      <c r="AP376" s="25" t="s">
        <v>81</v>
      </c>
      <c r="AQ376" s="19" t="s">
        <v>108</v>
      </c>
      <c r="AR376" s="20" t="s">
        <v>82</v>
      </c>
      <c r="AS376" s="20" t="s">
        <v>297</v>
      </c>
      <c r="AT376" s="20" t="s">
        <v>135</v>
      </c>
      <c r="AU376" s="20"/>
      <c r="AV376" s="20" t="s">
        <v>5686</v>
      </c>
      <c r="AW376" s="20" t="s">
        <v>5687</v>
      </c>
      <c r="AX376" s="20" t="s">
        <v>5618</v>
      </c>
      <c r="AY376" s="19">
        <v>44064</v>
      </c>
      <c r="AZ376" s="20">
        <v>372</v>
      </c>
      <c r="BA376" s="20"/>
      <c r="BB376" s="38" t="s">
        <v>5688</v>
      </c>
      <c r="BC376" s="20" t="s">
        <v>5689</v>
      </c>
      <c r="BD376" s="20"/>
      <c r="BE376" s="19"/>
      <c r="BF376" s="20"/>
      <c r="BG376" s="20"/>
      <c r="BH376" s="4"/>
      <c r="BI376" s="4"/>
    </row>
    <row r="377" spans="1:61" ht="47.25" customHeight="1">
      <c r="A377" s="2"/>
      <c r="B377" s="20">
        <v>370</v>
      </c>
      <c r="C377" s="30" t="s">
        <v>5690</v>
      </c>
      <c r="D377" s="20" t="s">
        <v>5691</v>
      </c>
      <c r="E377" s="20" t="s">
        <v>168</v>
      </c>
      <c r="F377" s="20" t="s">
        <v>169</v>
      </c>
      <c r="G377" s="20" t="s">
        <v>169</v>
      </c>
      <c r="H377" s="20" t="s">
        <v>5692</v>
      </c>
      <c r="I377" s="20"/>
      <c r="J377" s="20" t="s">
        <v>5693</v>
      </c>
      <c r="K377" s="20" t="s">
        <v>168</v>
      </c>
      <c r="L377" s="20" t="s">
        <v>169</v>
      </c>
      <c r="M377" s="20" t="s">
        <v>169</v>
      </c>
      <c r="N377" s="20" t="s">
        <v>5692</v>
      </c>
      <c r="O377" s="20"/>
      <c r="P377" s="20" t="s">
        <v>5694</v>
      </c>
      <c r="Q377" s="20" t="s">
        <v>172</v>
      </c>
      <c r="R377" s="20" t="s">
        <v>5695</v>
      </c>
      <c r="S377" s="20" t="s">
        <v>5696</v>
      </c>
      <c r="T377" s="20" t="s">
        <v>5697</v>
      </c>
      <c r="U377" s="20" t="s">
        <v>74</v>
      </c>
      <c r="V377" s="21">
        <v>29734600</v>
      </c>
      <c r="W377" s="21" t="s">
        <v>5698</v>
      </c>
      <c r="X377" s="20" t="s">
        <v>5699</v>
      </c>
      <c r="Y377" s="20" t="s">
        <v>5700</v>
      </c>
      <c r="Z377" s="21"/>
      <c r="AA377" s="21"/>
      <c r="AB377" s="23" t="s">
        <v>5701</v>
      </c>
      <c r="AC377" s="23" t="s">
        <v>5702</v>
      </c>
      <c r="AD377" s="23"/>
      <c r="AE377" s="23" t="s">
        <v>5703</v>
      </c>
      <c r="AF377" s="23"/>
      <c r="AG377" s="23"/>
      <c r="AH377" s="20" t="s">
        <v>77</v>
      </c>
      <c r="AI377" s="20">
        <v>1999</v>
      </c>
      <c r="AJ377" s="20" t="s">
        <v>78</v>
      </c>
      <c r="AK377" s="20" t="s">
        <v>79</v>
      </c>
      <c r="AL377" s="20">
        <v>11010330</v>
      </c>
      <c r="AM377" s="24"/>
      <c r="AN377" s="20">
        <v>7</v>
      </c>
      <c r="AO377" s="25" t="s">
        <v>80</v>
      </c>
      <c r="AP377" s="25" t="s">
        <v>81</v>
      </c>
      <c r="AQ377" s="19" t="s">
        <v>160</v>
      </c>
      <c r="AR377" s="20" t="s">
        <v>179</v>
      </c>
      <c r="AS377" s="20" t="s">
        <v>84</v>
      </c>
      <c r="AT377" s="20" t="s">
        <v>85</v>
      </c>
      <c r="AU377" s="20" t="s">
        <v>135</v>
      </c>
      <c r="AV377" s="20" t="s">
        <v>5704</v>
      </c>
      <c r="AW377" s="20" t="s">
        <v>5705</v>
      </c>
      <c r="AX377" s="20" t="s">
        <v>5706</v>
      </c>
      <c r="AY377" s="19">
        <v>44069</v>
      </c>
      <c r="AZ377" s="20">
        <v>373</v>
      </c>
      <c r="BA377" s="20"/>
      <c r="BB377" s="38" t="s">
        <v>5707</v>
      </c>
      <c r="BC377" s="20" t="s">
        <v>5708</v>
      </c>
      <c r="BD377" s="20"/>
      <c r="BE377" s="19"/>
      <c r="BF377" s="20"/>
      <c r="BG377" s="20"/>
      <c r="BH377" s="4"/>
      <c r="BI377" s="4"/>
    </row>
    <row r="378" spans="1:61" ht="47.25" customHeight="1">
      <c r="A378" s="2"/>
      <c r="B378" s="20">
        <v>371</v>
      </c>
      <c r="C378" s="30" t="s">
        <v>5709</v>
      </c>
      <c r="D378" s="20" t="s">
        <v>5710</v>
      </c>
      <c r="E378" s="20" t="s">
        <v>168</v>
      </c>
      <c r="F378" s="20" t="s">
        <v>2033</v>
      </c>
      <c r="G378" s="20" t="s">
        <v>2033</v>
      </c>
      <c r="H378" s="20" t="s">
        <v>3023</v>
      </c>
      <c r="I378" s="20"/>
      <c r="J378" s="20" t="s">
        <v>5711</v>
      </c>
      <c r="K378" s="20" t="s">
        <v>168</v>
      </c>
      <c r="L378" s="20" t="s">
        <v>2033</v>
      </c>
      <c r="M378" s="20" t="s">
        <v>2033</v>
      </c>
      <c r="N378" s="20" t="s">
        <v>3023</v>
      </c>
      <c r="O378" s="20"/>
      <c r="P378" s="20" t="s">
        <v>5712</v>
      </c>
      <c r="Q378" s="20" t="s">
        <v>172</v>
      </c>
      <c r="R378" s="20" t="s">
        <v>5713</v>
      </c>
      <c r="S378" s="20" t="s">
        <v>5714</v>
      </c>
      <c r="T378" s="20" t="s">
        <v>5715</v>
      </c>
      <c r="U378" s="20" t="s">
        <v>74</v>
      </c>
      <c r="V378" s="20">
        <v>23857595</v>
      </c>
      <c r="W378" s="21" t="s">
        <v>5716</v>
      </c>
      <c r="X378" s="20" t="s">
        <v>5717</v>
      </c>
      <c r="Y378" s="20" t="s">
        <v>5718</v>
      </c>
      <c r="Z378" s="21" t="s">
        <v>5719</v>
      </c>
      <c r="AA378" s="21"/>
      <c r="AB378" s="23" t="s">
        <v>5720</v>
      </c>
      <c r="AC378" s="23" t="s">
        <v>5721</v>
      </c>
      <c r="AD378" s="23"/>
      <c r="AE378" s="23"/>
      <c r="AF378" s="23"/>
      <c r="AG378" s="23"/>
      <c r="AH378" s="20" t="s">
        <v>77</v>
      </c>
      <c r="AI378" s="20">
        <v>2007</v>
      </c>
      <c r="AJ378" s="20" t="s">
        <v>78</v>
      </c>
      <c r="AK378" s="20" t="s">
        <v>79</v>
      </c>
      <c r="AL378" s="20">
        <v>11063853</v>
      </c>
      <c r="AM378" s="24">
        <v>20450581152</v>
      </c>
      <c r="AN378" s="20">
        <v>6</v>
      </c>
      <c r="AO378" s="25" t="s">
        <v>80</v>
      </c>
      <c r="AP378" s="25" t="s">
        <v>134</v>
      </c>
      <c r="AQ378" s="19" t="s">
        <v>109</v>
      </c>
      <c r="AR378" s="20" t="s">
        <v>279</v>
      </c>
      <c r="AS378" s="20" t="s">
        <v>111</v>
      </c>
      <c r="AT378" s="20" t="s">
        <v>506</v>
      </c>
      <c r="AU378" s="20" t="s">
        <v>1450</v>
      </c>
      <c r="AV378" s="20" t="s">
        <v>5722</v>
      </c>
      <c r="AW378" s="20" t="s">
        <v>5723</v>
      </c>
      <c r="AX378" s="20" t="s">
        <v>5706</v>
      </c>
      <c r="AY378" s="19">
        <v>44069</v>
      </c>
      <c r="AZ378" s="20">
        <v>374</v>
      </c>
      <c r="BA378" s="20"/>
      <c r="BB378" s="38" t="s">
        <v>5724</v>
      </c>
      <c r="BC378" s="20" t="s">
        <v>5725</v>
      </c>
      <c r="BD378" s="20"/>
      <c r="BE378" s="19"/>
      <c r="BF378" s="20"/>
      <c r="BG378" s="20"/>
      <c r="BH378" s="4"/>
      <c r="BI378" s="4"/>
    </row>
    <row r="379" spans="1:61" ht="47.25" customHeight="1">
      <c r="A379" s="2"/>
      <c r="B379" s="20">
        <v>372</v>
      </c>
      <c r="C379" s="30" t="s">
        <v>5726</v>
      </c>
      <c r="D379" s="20" t="s">
        <v>5727</v>
      </c>
      <c r="E379" s="20" t="s">
        <v>119</v>
      </c>
      <c r="F379" s="20" t="s">
        <v>1354</v>
      </c>
      <c r="G379" s="20" t="s">
        <v>1355</v>
      </c>
      <c r="H379" s="20" t="s">
        <v>2208</v>
      </c>
      <c r="I379" s="20"/>
      <c r="J379" s="20" t="s">
        <v>5728</v>
      </c>
      <c r="K379" s="20" t="s">
        <v>119</v>
      </c>
      <c r="L379" s="20" t="s">
        <v>120</v>
      </c>
      <c r="M379" s="20" t="s">
        <v>121</v>
      </c>
      <c r="N379" s="20" t="s">
        <v>121</v>
      </c>
      <c r="O379" s="20"/>
      <c r="P379" s="20" t="s">
        <v>5729</v>
      </c>
      <c r="Q379" s="20" t="s">
        <v>123</v>
      </c>
      <c r="R379" s="20" t="s">
        <v>5730</v>
      </c>
      <c r="S379" s="20" t="s">
        <v>5731</v>
      </c>
      <c r="T379" s="20" t="s">
        <v>5732</v>
      </c>
      <c r="U379" s="20" t="s">
        <v>74</v>
      </c>
      <c r="V379" s="20">
        <v>73192505</v>
      </c>
      <c r="W379" s="21" t="s">
        <v>5733</v>
      </c>
      <c r="X379" s="20" t="s">
        <v>5734</v>
      </c>
      <c r="Y379" s="20" t="s">
        <v>5735</v>
      </c>
      <c r="Z379" s="21" t="s">
        <v>5733</v>
      </c>
      <c r="AA379" s="21"/>
      <c r="AB379" s="23"/>
      <c r="AC379" s="23" t="s">
        <v>5736</v>
      </c>
      <c r="AD379" s="23"/>
      <c r="AE379" s="23" t="s">
        <v>5737</v>
      </c>
      <c r="AF379" s="23" t="s">
        <v>5738</v>
      </c>
      <c r="AG379" s="23"/>
      <c r="AH379" s="20" t="s">
        <v>77</v>
      </c>
      <c r="AI379" s="20">
        <v>2014</v>
      </c>
      <c r="AJ379" s="20" t="s">
        <v>78</v>
      </c>
      <c r="AK379" s="20" t="s">
        <v>79</v>
      </c>
      <c r="AL379" s="20">
        <v>11276333</v>
      </c>
      <c r="AM379" s="24">
        <v>20604749418</v>
      </c>
      <c r="AN379" s="20">
        <v>4</v>
      </c>
      <c r="AO379" s="25" t="s">
        <v>80</v>
      </c>
      <c r="AP379" s="25" t="s">
        <v>81</v>
      </c>
      <c r="AQ379" s="19" t="s">
        <v>108</v>
      </c>
      <c r="AR379" s="20" t="s">
        <v>5260</v>
      </c>
      <c r="AS379" s="20" t="s">
        <v>84</v>
      </c>
      <c r="AT379" s="20" t="s">
        <v>85</v>
      </c>
      <c r="AU379" s="20" t="s">
        <v>298</v>
      </c>
      <c r="AV379" s="20" t="s">
        <v>5739</v>
      </c>
      <c r="AW379" s="20" t="s">
        <v>5740</v>
      </c>
      <c r="AX379" s="20" t="s">
        <v>5706</v>
      </c>
      <c r="AY379" s="19">
        <v>44069</v>
      </c>
      <c r="AZ379" s="20">
        <v>375</v>
      </c>
      <c r="BA379" s="20"/>
      <c r="BB379" s="38" t="s">
        <v>5741</v>
      </c>
      <c r="BC379" s="20" t="s">
        <v>5742</v>
      </c>
      <c r="BD379" s="20"/>
      <c r="BE379" s="19"/>
      <c r="BF379" s="20"/>
      <c r="BG379" s="20"/>
      <c r="BH379" s="4"/>
      <c r="BI379" s="4"/>
    </row>
    <row r="380" spans="1:61" ht="47.25" customHeight="1">
      <c r="A380" s="2"/>
      <c r="B380" s="20">
        <v>373</v>
      </c>
      <c r="C380" s="30" t="s">
        <v>5743</v>
      </c>
      <c r="D380" s="20" t="s">
        <v>5744</v>
      </c>
      <c r="E380" s="20" t="s">
        <v>63</v>
      </c>
      <c r="F380" s="20" t="s">
        <v>64</v>
      </c>
      <c r="G380" s="20" t="s">
        <v>64</v>
      </c>
      <c r="H380" s="20" t="s">
        <v>1050</v>
      </c>
      <c r="I380" s="20"/>
      <c r="J380" s="20" t="s">
        <v>5745</v>
      </c>
      <c r="K380" s="20" t="s">
        <v>63</v>
      </c>
      <c r="L380" s="20" t="s">
        <v>64</v>
      </c>
      <c r="M380" s="20" t="s">
        <v>64</v>
      </c>
      <c r="N380" s="20" t="s">
        <v>1050</v>
      </c>
      <c r="O380" s="20" t="s">
        <v>189</v>
      </c>
      <c r="P380" s="20" t="s">
        <v>5746</v>
      </c>
      <c r="Q380" s="20" t="s">
        <v>70</v>
      </c>
      <c r="R380" s="20" t="s">
        <v>5747</v>
      </c>
      <c r="S380" s="20" t="s">
        <v>4832</v>
      </c>
      <c r="T380" s="20" t="s">
        <v>2870</v>
      </c>
      <c r="U380" s="20" t="s">
        <v>74</v>
      </c>
      <c r="V380" s="21" t="s">
        <v>5748</v>
      </c>
      <c r="W380" s="21" t="s">
        <v>5749</v>
      </c>
      <c r="X380" s="22" t="s">
        <v>5750</v>
      </c>
      <c r="Y380" s="20" t="s">
        <v>5751</v>
      </c>
      <c r="Z380" s="21" t="s">
        <v>5752</v>
      </c>
      <c r="AA380" s="21"/>
      <c r="AB380" s="23"/>
      <c r="AC380" s="23" t="s">
        <v>5753</v>
      </c>
      <c r="AD380" s="23"/>
      <c r="AE380" s="23"/>
      <c r="AF380" s="23"/>
      <c r="AG380" s="23"/>
      <c r="AH380" s="20" t="s">
        <v>77</v>
      </c>
      <c r="AI380" s="20">
        <v>1990</v>
      </c>
      <c r="AJ380" s="20" t="s">
        <v>158</v>
      </c>
      <c r="AK380" s="20"/>
      <c r="AL380" s="20"/>
      <c r="AM380" s="24"/>
      <c r="AN380" s="20">
        <v>24</v>
      </c>
      <c r="AO380" s="25" t="s">
        <v>159</v>
      </c>
      <c r="AP380" s="20"/>
      <c r="AQ380" s="19" t="s">
        <v>108</v>
      </c>
      <c r="AR380" s="20" t="s">
        <v>83</v>
      </c>
      <c r="AS380" s="20" t="s">
        <v>110</v>
      </c>
      <c r="AT380" s="20" t="s">
        <v>5754</v>
      </c>
      <c r="AU380" s="20"/>
      <c r="AV380" s="20" t="s">
        <v>5755</v>
      </c>
      <c r="AW380" s="20" t="s">
        <v>5756</v>
      </c>
      <c r="AX380" s="20" t="s">
        <v>5706</v>
      </c>
      <c r="AY380" s="19">
        <v>44069</v>
      </c>
      <c r="AZ380" s="20">
        <v>376</v>
      </c>
      <c r="BA380" s="20"/>
      <c r="BB380" s="38" t="s">
        <v>5757</v>
      </c>
      <c r="BC380" s="20"/>
      <c r="BD380" s="20"/>
      <c r="BE380" s="19"/>
      <c r="BF380" s="20"/>
      <c r="BG380" s="20"/>
      <c r="BH380" s="4"/>
      <c r="BI380" s="4"/>
    </row>
    <row r="381" spans="1:61" ht="47.25" customHeight="1">
      <c r="A381" s="2"/>
      <c r="B381" s="20">
        <v>374</v>
      </c>
      <c r="C381" s="30" t="s">
        <v>5758</v>
      </c>
      <c r="D381" s="20" t="s">
        <v>5759</v>
      </c>
      <c r="E381" s="20" t="s">
        <v>63</v>
      </c>
      <c r="F381" s="20" t="s">
        <v>64</v>
      </c>
      <c r="G381" s="20" t="s">
        <v>64</v>
      </c>
      <c r="H381" s="20" t="s">
        <v>305</v>
      </c>
      <c r="I381" s="20"/>
      <c r="J381" s="20" t="s">
        <v>5760</v>
      </c>
      <c r="K381" s="20" t="s">
        <v>63</v>
      </c>
      <c r="L381" s="20" t="s">
        <v>64</v>
      </c>
      <c r="M381" s="20" t="s">
        <v>64</v>
      </c>
      <c r="N381" s="20" t="s">
        <v>305</v>
      </c>
      <c r="O381" s="20" t="s">
        <v>272</v>
      </c>
      <c r="P381" s="20"/>
      <c r="Q381" s="20" t="s">
        <v>273</v>
      </c>
      <c r="R381" s="20" t="s">
        <v>5761</v>
      </c>
      <c r="S381" s="20" t="s">
        <v>3996</v>
      </c>
      <c r="T381" s="20" t="s">
        <v>5762</v>
      </c>
      <c r="U381" s="20" t="s">
        <v>74</v>
      </c>
      <c r="V381" s="21">
        <v>71344132</v>
      </c>
      <c r="W381" s="21" t="s">
        <v>5763</v>
      </c>
      <c r="X381" s="20" t="s">
        <v>5764</v>
      </c>
      <c r="Y381" s="20" t="s">
        <v>5764</v>
      </c>
      <c r="Z381" s="21" t="s">
        <v>5763</v>
      </c>
      <c r="AA381" s="21"/>
      <c r="AB381" s="23"/>
      <c r="AC381" s="23" t="s">
        <v>5765</v>
      </c>
      <c r="AD381" s="23"/>
      <c r="AE381" s="23" t="s">
        <v>5766</v>
      </c>
      <c r="AF381" s="23"/>
      <c r="AG381" s="23" t="s">
        <v>5767</v>
      </c>
      <c r="AH381" s="20" t="s">
        <v>77</v>
      </c>
      <c r="AI381" s="20">
        <v>2012</v>
      </c>
      <c r="AJ381" s="20" t="s">
        <v>158</v>
      </c>
      <c r="AK381" s="20"/>
      <c r="AL381" s="20"/>
      <c r="AM381" s="24"/>
      <c r="AN381" s="20">
        <v>2</v>
      </c>
      <c r="AO381" s="25" t="s">
        <v>159</v>
      </c>
      <c r="AP381" s="20"/>
      <c r="AQ381" s="19" t="s">
        <v>108</v>
      </c>
      <c r="AR381" s="20" t="s">
        <v>82</v>
      </c>
      <c r="AS381" s="20" t="s">
        <v>110</v>
      </c>
      <c r="AT381" s="20"/>
      <c r="AU381" s="20"/>
      <c r="AV381" s="20" t="s">
        <v>5768</v>
      </c>
      <c r="AW381" s="20" t="s">
        <v>5769</v>
      </c>
      <c r="AX381" s="20" t="s">
        <v>5706</v>
      </c>
      <c r="AY381" s="19">
        <v>44069</v>
      </c>
      <c r="AZ381" s="20">
        <v>377</v>
      </c>
      <c r="BA381" s="20"/>
      <c r="BB381" s="38" t="s">
        <v>5770</v>
      </c>
      <c r="BC381" s="20"/>
      <c r="BD381" s="20"/>
      <c r="BE381" s="19"/>
      <c r="BF381" s="20"/>
      <c r="BG381" s="20"/>
      <c r="BH381" s="4"/>
      <c r="BI381" s="4"/>
    </row>
    <row r="382" spans="1:61" ht="47.25" customHeight="1">
      <c r="A382" s="2"/>
      <c r="B382" s="20">
        <v>375</v>
      </c>
      <c r="C382" s="30" t="s">
        <v>5771</v>
      </c>
      <c r="D382" s="20" t="s">
        <v>5772</v>
      </c>
      <c r="E382" s="20" t="s">
        <v>119</v>
      </c>
      <c r="F382" s="20" t="s">
        <v>120</v>
      </c>
      <c r="G382" s="20" t="s">
        <v>5223</v>
      </c>
      <c r="H382" s="20" t="s">
        <v>5773</v>
      </c>
      <c r="I382" s="20"/>
      <c r="J382" s="20" t="s">
        <v>5774</v>
      </c>
      <c r="K382" s="20" t="s">
        <v>119</v>
      </c>
      <c r="L382" s="20" t="s">
        <v>120</v>
      </c>
      <c r="M382" s="20" t="s">
        <v>5223</v>
      </c>
      <c r="N382" s="20" t="s">
        <v>5773</v>
      </c>
      <c r="O382" s="20"/>
      <c r="P382" s="20" t="s">
        <v>5775</v>
      </c>
      <c r="Q382" s="20" t="s">
        <v>123</v>
      </c>
      <c r="R382" s="20" t="s">
        <v>5776</v>
      </c>
      <c r="S382" s="20" t="s">
        <v>2514</v>
      </c>
      <c r="T382" s="20" t="s">
        <v>5777</v>
      </c>
      <c r="U382" s="20" t="s">
        <v>74</v>
      </c>
      <c r="V382" s="20">
        <v>45653638</v>
      </c>
      <c r="W382" s="21" t="s">
        <v>5778</v>
      </c>
      <c r="X382" s="20" t="s">
        <v>5779</v>
      </c>
      <c r="Y382" s="20" t="s">
        <v>5779</v>
      </c>
      <c r="Z382" s="21" t="s">
        <v>5778</v>
      </c>
      <c r="AA382" s="21"/>
      <c r="AB382" s="23"/>
      <c r="AC382" s="23" t="s">
        <v>5780</v>
      </c>
      <c r="AD382" s="23"/>
      <c r="AE382" s="23"/>
      <c r="AF382" s="23" t="s">
        <v>5781</v>
      </c>
      <c r="AG382" s="23"/>
      <c r="AH382" s="20" t="s">
        <v>77</v>
      </c>
      <c r="AI382" s="20">
        <v>2010</v>
      </c>
      <c r="AJ382" s="20" t="s">
        <v>78</v>
      </c>
      <c r="AK382" s="20" t="s">
        <v>79</v>
      </c>
      <c r="AL382" s="20">
        <v>11008619</v>
      </c>
      <c r="AM382" s="24">
        <v>20559725081</v>
      </c>
      <c r="AN382" s="20">
        <v>3</v>
      </c>
      <c r="AO382" s="25" t="s">
        <v>80</v>
      </c>
      <c r="AP382" s="25" t="s">
        <v>134</v>
      </c>
      <c r="AQ382" s="19" t="s">
        <v>108</v>
      </c>
      <c r="AR382" s="20" t="s">
        <v>5260</v>
      </c>
      <c r="AS382" s="20" t="s">
        <v>84</v>
      </c>
      <c r="AT382" s="20" t="s">
        <v>110</v>
      </c>
      <c r="AU382" s="20" t="s">
        <v>918</v>
      </c>
      <c r="AV382" s="20" t="s">
        <v>5782</v>
      </c>
      <c r="AW382" s="20" t="s">
        <v>5783</v>
      </c>
      <c r="AX382" s="20" t="s">
        <v>5706</v>
      </c>
      <c r="AY382" s="19">
        <v>44069</v>
      </c>
      <c r="AZ382" s="20">
        <v>378</v>
      </c>
      <c r="BA382" s="20"/>
      <c r="BB382" s="38" t="s">
        <v>5784</v>
      </c>
      <c r="BC382" s="20" t="s">
        <v>5785</v>
      </c>
      <c r="BD382" s="20"/>
      <c r="BE382" s="19"/>
      <c r="BF382" s="20"/>
      <c r="BG382" s="20"/>
      <c r="BH382" s="4"/>
      <c r="BI382" s="4"/>
    </row>
    <row r="383" spans="1:61" ht="47.25" customHeight="1">
      <c r="A383" s="2"/>
      <c r="B383" s="20">
        <v>376</v>
      </c>
      <c r="C383" s="30" t="s">
        <v>5786</v>
      </c>
      <c r="D383" s="20" t="s">
        <v>5787</v>
      </c>
      <c r="E383" s="20" t="s">
        <v>5143</v>
      </c>
      <c r="F383" s="20" t="s">
        <v>64</v>
      </c>
      <c r="G383" s="20" t="s">
        <v>64</v>
      </c>
      <c r="H383" s="20" t="s">
        <v>704</v>
      </c>
      <c r="I383" s="20"/>
      <c r="J383" s="20" t="s">
        <v>5788</v>
      </c>
      <c r="K383" s="20" t="s">
        <v>5143</v>
      </c>
      <c r="L383" s="20" t="s">
        <v>64</v>
      </c>
      <c r="M383" s="20" t="s">
        <v>64</v>
      </c>
      <c r="N383" s="20" t="s">
        <v>704</v>
      </c>
      <c r="O383" s="20" t="s">
        <v>236</v>
      </c>
      <c r="P383" s="20" t="s">
        <v>5789</v>
      </c>
      <c r="Q383" s="20" t="s">
        <v>172</v>
      </c>
      <c r="R383" s="20" t="s">
        <v>5790</v>
      </c>
      <c r="S383" s="20" t="s">
        <v>1379</v>
      </c>
      <c r="T383" s="20" t="s">
        <v>5411</v>
      </c>
      <c r="U383" s="20" t="s">
        <v>74</v>
      </c>
      <c r="V383" s="21">
        <v>47465298</v>
      </c>
      <c r="W383" s="21" t="s">
        <v>5791</v>
      </c>
      <c r="X383" s="20" t="s">
        <v>5792</v>
      </c>
      <c r="Y383" s="20" t="s">
        <v>5792</v>
      </c>
      <c r="Z383" s="21" t="s">
        <v>5791</v>
      </c>
      <c r="AA383" s="21"/>
      <c r="AB383" s="23"/>
      <c r="AC383" s="23" t="s">
        <v>5793</v>
      </c>
      <c r="AD383" s="23"/>
      <c r="AE383" s="23"/>
      <c r="AF383" s="23"/>
      <c r="AG383" s="23"/>
      <c r="AH383" s="20" t="s">
        <v>77</v>
      </c>
      <c r="AI383" s="20">
        <v>2007</v>
      </c>
      <c r="AJ383" s="20" t="s">
        <v>158</v>
      </c>
      <c r="AK383" s="20"/>
      <c r="AL383" s="20"/>
      <c r="AM383" s="24"/>
      <c r="AN383" s="20">
        <v>5</v>
      </c>
      <c r="AO383" s="25" t="s">
        <v>159</v>
      </c>
      <c r="AP383" s="20"/>
      <c r="AQ383" s="19" t="s">
        <v>279</v>
      </c>
      <c r="AR383" s="20" t="s">
        <v>5260</v>
      </c>
      <c r="AS383" s="20" t="s">
        <v>110</v>
      </c>
      <c r="AT383" s="20" t="s">
        <v>85</v>
      </c>
      <c r="AU383" s="20" t="s">
        <v>506</v>
      </c>
      <c r="AV383" s="20" t="s">
        <v>5794</v>
      </c>
      <c r="AW383" s="20" t="s">
        <v>5795</v>
      </c>
      <c r="AX383" s="20" t="s">
        <v>5706</v>
      </c>
      <c r="AY383" s="19">
        <v>44069</v>
      </c>
      <c r="AZ383" s="20">
        <v>379</v>
      </c>
      <c r="BA383" s="20"/>
      <c r="BB383" s="38" t="s">
        <v>5796</v>
      </c>
      <c r="BC383" s="20"/>
      <c r="BD383" s="20"/>
      <c r="BE383" s="19"/>
      <c r="BF383" s="20"/>
      <c r="BG383" s="20"/>
      <c r="BH383" s="4"/>
      <c r="BI383" s="4"/>
    </row>
    <row r="384" spans="1:61" ht="47.25" customHeight="1">
      <c r="A384" s="2"/>
      <c r="B384" s="20">
        <v>377</v>
      </c>
      <c r="C384" s="30" t="s">
        <v>5797</v>
      </c>
      <c r="D384" s="20" t="s">
        <v>5798</v>
      </c>
      <c r="E384" s="20" t="s">
        <v>63</v>
      </c>
      <c r="F384" s="20" t="s">
        <v>64</v>
      </c>
      <c r="G384" s="20" t="s">
        <v>1944</v>
      </c>
      <c r="H384" s="20" t="s">
        <v>2588</v>
      </c>
      <c r="I384" s="20"/>
      <c r="J384" s="20" t="s">
        <v>5799</v>
      </c>
      <c r="K384" s="20" t="s">
        <v>63</v>
      </c>
      <c r="L384" s="20" t="s">
        <v>64</v>
      </c>
      <c r="M384" s="20" t="s">
        <v>1944</v>
      </c>
      <c r="N384" s="20" t="s">
        <v>2588</v>
      </c>
      <c r="O384" s="20" t="s">
        <v>68</v>
      </c>
      <c r="P384" s="20" t="s">
        <v>5800</v>
      </c>
      <c r="Q384" s="20" t="s">
        <v>70</v>
      </c>
      <c r="R384" s="20" t="s">
        <v>5801</v>
      </c>
      <c r="S384" s="20" t="s">
        <v>5802</v>
      </c>
      <c r="T384" s="20" t="s">
        <v>1268</v>
      </c>
      <c r="U384" s="20" t="s">
        <v>74</v>
      </c>
      <c r="V384" s="21">
        <v>41747616</v>
      </c>
      <c r="W384" s="21" t="s">
        <v>5803</v>
      </c>
      <c r="X384" s="22" t="s">
        <v>5804</v>
      </c>
      <c r="Y384" s="22" t="s">
        <v>5804</v>
      </c>
      <c r="Z384" s="21" t="s">
        <v>5803</v>
      </c>
      <c r="AA384" s="21"/>
      <c r="AB384" s="23"/>
      <c r="AC384" s="23" t="s">
        <v>5805</v>
      </c>
      <c r="AD384" s="23"/>
      <c r="AE384" s="23"/>
      <c r="AF384" s="23"/>
      <c r="AG384" s="23"/>
      <c r="AH384" s="20" t="s">
        <v>77</v>
      </c>
      <c r="AI384" s="20">
        <v>2015</v>
      </c>
      <c r="AJ384" s="20" t="s">
        <v>158</v>
      </c>
      <c r="AK384" s="20"/>
      <c r="AL384" s="20"/>
      <c r="AM384" s="24"/>
      <c r="AN384" s="20">
        <v>2</v>
      </c>
      <c r="AO384" s="25" t="s">
        <v>159</v>
      </c>
      <c r="AP384" s="20"/>
      <c r="AQ384" s="19" t="s">
        <v>83</v>
      </c>
      <c r="AR384" s="20" t="s">
        <v>179</v>
      </c>
      <c r="AS384" s="20" t="s">
        <v>110</v>
      </c>
      <c r="AT384" s="20" t="s">
        <v>135</v>
      </c>
      <c r="AU384" s="20" t="s">
        <v>161</v>
      </c>
      <c r="AV384" s="20" t="s">
        <v>5806</v>
      </c>
      <c r="AW384" s="20" t="s">
        <v>5807</v>
      </c>
      <c r="AX384" s="20" t="s">
        <v>5706</v>
      </c>
      <c r="AY384" s="19">
        <v>44069</v>
      </c>
      <c r="AZ384" s="20">
        <v>380</v>
      </c>
      <c r="BA384" s="20"/>
      <c r="BB384" s="38" t="s">
        <v>5808</v>
      </c>
      <c r="BC384" s="20"/>
      <c r="BD384" s="20"/>
      <c r="BE384" s="19"/>
      <c r="BF384" s="20"/>
      <c r="BG384" s="20"/>
      <c r="BH384" s="4"/>
      <c r="BI384" s="4"/>
    </row>
    <row r="385" spans="1:61" ht="47.25" customHeight="1">
      <c r="A385" s="2"/>
      <c r="B385" s="20">
        <v>378</v>
      </c>
      <c r="C385" s="30" t="s">
        <v>5809</v>
      </c>
      <c r="D385" s="20" t="s">
        <v>5810</v>
      </c>
      <c r="E385" s="20" t="s">
        <v>168</v>
      </c>
      <c r="F385" s="20" t="s">
        <v>169</v>
      </c>
      <c r="G385" s="20" t="s">
        <v>169</v>
      </c>
      <c r="H385" s="20" t="s">
        <v>5811</v>
      </c>
      <c r="I385" s="20"/>
      <c r="J385" s="20" t="s">
        <v>5812</v>
      </c>
      <c r="K385" s="20" t="s">
        <v>168</v>
      </c>
      <c r="L385" s="20" t="s">
        <v>169</v>
      </c>
      <c r="M385" s="20" t="s">
        <v>169</v>
      </c>
      <c r="N385" s="20" t="s">
        <v>5811</v>
      </c>
      <c r="O385" s="20"/>
      <c r="P385" s="20" t="s">
        <v>5813</v>
      </c>
      <c r="Q385" s="20" t="s">
        <v>172</v>
      </c>
      <c r="R385" s="20" t="s">
        <v>5814</v>
      </c>
      <c r="S385" s="20" t="s">
        <v>4449</v>
      </c>
      <c r="T385" s="20" t="s">
        <v>4449</v>
      </c>
      <c r="U385" s="20" t="s">
        <v>74</v>
      </c>
      <c r="V385" s="20">
        <v>30862412</v>
      </c>
      <c r="W385" s="21" t="s">
        <v>5815</v>
      </c>
      <c r="X385" s="20" t="s">
        <v>5816</v>
      </c>
      <c r="Y385" s="20" t="s">
        <v>5816</v>
      </c>
      <c r="Z385" s="21" t="s">
        <v>5815</v>
      </c>
      <c r="AA385" s="21"/>
      <c r="AB385" s="23" t="s">
        <v>5817</v>
      </c>
      <c r="AC385" s="23" t="s">
        <v>5818</v>
      </c>
      <c r="AD385" s="23"/>
      <c r="AE385" s="23"/>
      <c r="AF385" s="23"/>
      <c r="AG385" s="23" t="s">
        <v>5819</v>
      </c>
      <c r="AH385" s="20" t="s">
        <v>77</v>
      </c>
      <c r="AI385" s="20">
        <v>2005</v>
      </c>
      <c r="AJ385" s="20" t="s">
        <v>78</v>
      </c>
      <c r="AK385" s="20" t="s">
        <v>79</v>
      </c>
      <c r="AL385" s="20">
        <v>11218778</v>
      </c>
      <c r="AM385" s="24">
        <v>20558011000</v>
      </c>
      <c r="AN385" s="20">
        <v>7</v>
      </c>
      <c r="AO385" s="25" t="s">
        <v>80</v>
      </c>
      <c r="AP385" s="25" t="s">
        <v>134</v>
      </c>
      <c r="AQ385" s="19" t="s">
        <v>108</v>
      </c>
      <c r="AR385" s="20" t="s">
        <v>901</v>
      </c>
      <c r="AS385" s="20" t="s">
        <v>297</v>
      </c>
      <c r="AT385" s="20" t="s">
        <v>135</v>
      </c>
      <c r="AU385" s="20" t="s">
        <v>5820</v>
      </c>
      <c r="AV385" s="20" t="s">
        <v>5821</v>
      </c>
      <c r="AW385" s="20" t="s">
        <v>5822</v>
      </c>
      <c r="AX385" s="20" t="s">
        <v>5706</v>
      </c>
      <c r="AY385" s="19">
        <v>44069</v>
      </c>
      <c r="AZ385" s="20">
        <v>381</v>
      </c>
      <c r="BA385" s="20"/>
      <c r="BB385" s="38" t="s">
        <v>5823</v>
      </c>
      <c r="BC385" s="20" t="s">
        <v>5824</v>
      </c>
      <c r="BD385" s="20"/>
      <c r="BE385" s="19"/>
      <c r="BF385" s="20"/>
      <c r="BG385" s="20"/>
      <c r="BH385" s="4"/>
      <c r="BI385" s="4"/>
    </row>
    <row r="386" spans="1:61" ht="47.25" customHeight="1">
      <c r="A386" s="2"/>
      <c r="B386" s="20">
        <v>379</v>
      </c>
      <c r="C386" s="30" t="s">
        <v>5825</v>
      </c>
      <c r="D386" s="20" t="s">
        <v>5826</v>
      </c>
      <c r="E386" s="20" t="s">
        <v>119</v>
      </c>
      <c r="F386" s="20" t="s">
        <v>120</v>
      </c>
      <c r="G386" s="20" t="s">
        <v>5827</v>
      </c>
      <c r="H386" s="20" t="s">
        <v>5827</v>
      </c>
      <c r="I386" s="20"/>
      <c r="J386" s="20" t="s">
        <v>5828</v>
      </c>
      <c r="K386" s="20" t="s">
        <v>119</v>
      </c>
      <c r="L386" s="20" t="s">
        <v>120</v>
      </c>
      <c r="M386" s="20" t="s">
        <v>5827</v>
      </c>
      <c r="N386" s="20" t="s">
        <v>5827</v>
      </c>
      <c r="O386" s="20"/>
      <c r="P386" s="20" t="s">
        <v>5829</v>
      </c>
      <c r="Q386" s="20" t="s">
        <v>123</v>
      </c>
      <c r="R386" s="20" t="s">
        <v>5830</v>
      </c>
      <c r="S386" s="20" t="s">
        <v>324</v>
      </c>
      <c r="T386" s="20" t="s">
        <v>5831</v>
      </c>
      <c r="U386" s="20" t="s">
        <v>74</v>
      </c>
      <c r="V386" s="21">
        <v>41441648</v>
      </c>
      <c r="W386" s="21" t="s">
        <v>5832</v>
      </c>
      <c r="X386" s="20" t="s">
        <v>5833</v>
      </c>
      <c r="Y386" s="20" t="s">
        <v>5833</v>
      </c>
      <c r="Z386" s="21"/>
      <c r="AA386" s="21"/>
      <c r="AB386" s="23"/>
      <c r="AC386" s="23" t="s">
        <v>5834</v>
      </c>
      <c r="AD386" s="23"/>
      <c r="AE386" s="23" t="s">
        <v>5835</v>
      </c>
      <c r="AF386" s="23" t="s">
        <v>5836</v>
      </c>
      <c r="AG386" s="23"/>
      <c r="AH386" s="20" t="s">
        <v>77</v>
      </c>
      <c r="AI386" s="20">
        <v>2005</v>
      </c>
      <c r="AJ386" s="20" t="s">
        <v>158</v>
      </c>
      <c r="AK386" s="20"/>
      <c r="AL386" s="20"/>
      <c r="AM386" s="24"/>
      <c r="AN386" s="20">
        <v>14</v>
      </c>
      <c r="AO386" s="25" t="s">
        <v>159</v>
      </c>
      <c r="AP386" s="20"/>
      <c r="AQ386" s="19" t="s">
        <v>279</v>
      </c>
      <c r="AR386" s="20" t="s">
        <v>83</v>
      </c>
      <c r="AS386" s="20" t="s">
        <v>110</v>
      </c>
      <c r="AT386" s="20" t="s">
        <v>111</v>
      </c>
      <c r="AU386" s="20"/>
      <c r="AV386" s="20" t="s">
        <v>5837</v>
      </c>
      <c r="AW386" s="20" t="s">
        <v>5838</v>
      </c>
      <c r="AX386" s="20" t="s">
        <v>5706</v>
      </c>
      <c r="AY386" s="19">
        <v>44069</v>
      </c>
      <c r="AZ386" s="20">
        <v>382</v>
      </c>
      <c r="BA386" s="20"/>
      <c r="BB386" s="38" t="s">
        <v>5839</v>
      </c>
      <c r="BC386" s="20"/>
      <c r="BD386" s="20"/>
      <c r="BE386" s="19"/>
      <c r="BF386" s="20"/>
      <c r="BG386" s="20"/>
      <c r="BH386" s="4"/>
      <c r="BI386" s="4"/>
    </row>
    <row r="387" spans="1:61" ht="47.25" customHeight="1">
      <c r="A387" s="2"/>
      <c r="B387" s="20">
        <v>380</v>
      </c>
      <c r="C387" s="30" t="s">
        <v>5840</v>
      </c>
      <c r="D387" s="20" t="s">
        <v>5841</v>
      </c>
      <c r="E387" s="20" t="s">
        <v>5143</v>
      </c>
      <c r="F387" s="20" t="s">
        <v>64</v>
      </c>
      <c r="G387" s="20" t="s">
        <v>64</v>
      </c>
      <c r="H387" s="20" t="s">
        <v>704</v>
      </c>
      <c r="I387" s="20"/>
      <c r="J387" s="20" t="s">
        <v>5842</v>
      </c>
      <c r="K387" s="20" t="s">
        <v>5143</v>
      </c>
      <c r="L387" s="20" t="s">
        <v>64</v>
      </c>
      <c r="M387" s="20" t="s">
        <v>64</v>
      </c>
      <c r="N387" s="20" t="s">
        <v>64</v>
      </c>
      <c r="O387" s="20" t="s">
        <v>189</v>
      </c>
      <c r="P387" s="20" t="s">
        <v>5843</v>
      </c>
      <c r="Q387" s="20" t="s">
        <v>70</v>
      </c>
      <c r="R387" s="20" t="s">
        <v>5844</v>
      </c>
      <c r="S387" s="20" t="s">
        <v>5845</v>
      </c>
      <c r="T387" s="20" t="s">
        <v>4088</v>
      </c>
      <c r="U387" s="20" t="s">
        <v>74</v>
      </c>
      <c r="V387" s="21">
        <v>44617502</v>
      </c>
      <c r="W387" s="21" t="s">
        <v>5846</v>
      </c>
      <c r="X387" s="20" t="s">
        <v>5847</v>
      </c>
      <c r="Y387" s="20" t="s">
        <v>5848</v>
      </c>
      <c r="Z387" s="21" t="s">
        <v>5846</v>
      </c>
      <c r="AA387" s="21" t="s">
        <v>5849</v>
      </c>
      <c r="AB387" s="23"/>
      <c r="AC387" s="23" t="s">
        <v>5850</v>
      </c>
      <c r="AD387" s="23"/>
      <c r="AE387" s="23"/>
      <c r="AF387" s="23" t="s">
        <v>5851</v>
      </c>
      <c r="AG387" s="23"/>
      <c r="AH387" s="20" t="s">
        <v>77</v>
      </c>
      <c r="AI387" s="20">
        <v>2017</v>
      </c>
      <c r="AJ387" s="20" t="s">
        <v>158</v>
      </c>
      <c r="AK387" s="20"/>
      <c r="AL387" s="20"/>
      <c r="AM387" s="24"/>
      <c r="AN387" s="20">
        <v>2</v>
      </c>
      <c r="AO387" s="25" t="s">
        <v>159</v>
      </c>
      <c r="AP387" s="20"/>
      <c r="AQ387" s="19" t="s">
        <v>279</v>
      </c>
      <c r="AR387" s="20" t="s">
        <v>5260</v>
      </c>
      <c r="AS387" s="20" t="s">
        <v>110</v>
      </c>
      <c r="AT387" s="20"/>
      <c r="AU387" s="20"/>
      <c r="AV387" s="20" t="s">
        <v>5852</v>
      </c>
      <c r="AW387" s="20" t="s">
        <v>5853</v>
      </c>
      <c r="AX387" s="20" t="s">
        <v>5854</v>
      </c>
      <c r="AY387" s="19">
        <v>44069</v>
      </c>
      <c r="AZ387" s="20">
        <v>383</v>
      </c>
      <c r="BA387" s="20"/>
      <c r="BB387" s="38" t="s">
        <v>5855</v>
      </c>
      <c r="BC387" s="20"/>
      <c r="BD387" s="20"/>
      <c r="BE387" s="19"/>
      <c r="BF387" s="20"/>
      <c r="BG387" s="20"/>
      <c r="BH387" s="4"/>
      <c r="BI387" s="4"/>
    </row>
    <row r="388" spans="1:61" ht="47.25" customHeight="1">
      <c r="A388" s="2"/>
      <c r="B388" s="20">
        <v>381</v>
      </c>
      <c r="C388" s="30" t="s">
        <v>5856</v>
      </c>
      <c r="D388" s="20" t="s">
        <v>5857</v>
      </c>
      <c r="E388" s="20" t="s">
        <v>63</v>
      </c>
      <c r="F388" s="20" t="s">
        <v>64</v>
      </c>
      <c r="G388" s="20" t="s">
        <v>5858</v>
      </c>
      <c r="H388" s="20" t="s">
        <v>3073</v>
      </c>
      <c r="I388" s="20"/>
      <c r="J388" s="20" t="s">
        <v>5859</v>
      </c>
      <c r="K388" s="20" t="s">
        <v>5143</v>
      </c>
      <c r="L388" s="20" t="s">
        <v>64</v>
      </c>
      <c r="M388" s="20" t="s">
        <v>64</v>
      </c>
      <c r="N388" s="20" t="s">
        <v>4271</v>
      </c>
      <c r="O388" s="20" t="s">
        <v>879</v>
      </c>
      <c r="P388" s="20" t="s">
        <v>5860</v>
      </c>
      <c r="Q388" s="20" t="s">
        <v>215</v>
      </c>
      <c r="R388" s="20" t="s">
        <v>5861</v>
      </c>
      <c r="S388" s="20" t="s">
        <v>3167</v>
      </c>
      <c r="T388" s="20" t="s">
        <v>5862</v>
      </c>
      <c r="U388" s="20" t="s">
        <v>74</v>
      </c>
      <c r="V388" s="21">
        <v>10691903</v>
      </c>
      <c r="W388" s="21" t="s">
        <v>5863</v>
      </c>
      <c r="X388" s="22" t="s">
        <v>5864</v>
      </c>
      <c r="Y388" s="22" t="s">
        <v>5865</v>
      </c>
      <c r="Z388" s="21"/>
      <c r="AA388" s="21"/>
      <c r="AB388" s="23"/>
      <c r="AC388" s="23" t="s">
        <v>5866</v>
      </c>
      <c r="AD388" s="23" t="s">
        <v>5867</v>
      </c>
      <c r="AE388" s="23" t="s">
        <v>5868</v>
      </c>
      <c r="AF388" s="23"/>
      <c r="AG388" s="23"/>
      <c r="AH388" s="20" t="s">
        <v>77</v>
      </c>
      <c r="AI388" s="20">
        <v>2013</v>
      </c>
      <c r="AJ388" s="20" t="s">
        <v>158</v>
      </c>
      <c r="AK388" s="20"/>
      <c r="AL388" s="20"/>
      <c r="AM388" s="24"/>
      <c r="AN388" s="20">
        <v>6</v>
      </c>
      <c r="AO388" s="25" t="s">
        <v>159</v>
      </c>
      <c r="AP388" s="20"/>
      <c r="AQ388" s="19" t="s">
        <v>279</v>
      </c>
      <c r="AR388" s="20" t="s">
        <v>83</v>
      </c>
      <c r="AS388" s="20" t="s">
        <v>111</v>
      </c>
      <c r="AT388" s="20" t="s">
        <v>918</v>
      </c>
      <c r="AU388" s="20" t="s">
        <v>506</v>
      </c>
      <c r="AV388" s="20" t="s">
        <v>5869</v>
      </c>
      <c r="AW388" s="20" t="s">
        <v>5870</v>
      </c>
      <c r="AX388" s="20" t="s">
        <v>5854</v>
      </c>
      <c r="AY388" s="19">
        <v>44069</v>
      </c>
      <c r="AZ388" s="20">
        <v>384</v>
      </c>
      <c r="BA388" s="20"/>
      <c r="BB388" s="38" t="s">
        <v>5871</v>
      </c>
      <c r="BC388" s="20"/>
      <c r="BD388" s="20"/>
      <c r="BE388" s="19"/>
      <c r="BF388" s="20"/>
      <c r="BG388" s="20"/>
      <c r="BH388" s="4"/>
      <c r="BI388" s="4"/>
    </row>
    <row r="389" spans="1:61" ht="47.25" customHeight="1">
      <c r="A389" s="2"/>
      <c r="B389" s="20">
        <v>382</v>
      </c>
      <c r="C389" s="30" t="s">
        <v>5872</v>
      </c>
      <c r="D389" s="20" t="s">
        <v>5873</v>
      </c>
      <c r="E389" s="20" t="s">
        <v>63</v>
      </c>
      <c r="F389" s="20" t="s">
        <v>64</v>
      </c>
      <c r="G389" s="20" t="s">
        <v>64</v>
      </c>
      <c r="H389" s="20" t="s">
        <v>3776</v>
      </c>
      <c r="I389" s="20"/>
      <c r="J389" s="20" t="s">
        <v>5874</v>
      </c>
      <c r="K389" s="20" t="s">
        <v>5143</v>
      </c>
      <c r="L389" s="20" t="s">
        <v>64</v>
      </c>
      <c r="M389" s="20" t="s">
        <v>64</v>
      </c>
      <c r="N389" s="20" t="s">
        <v>496</v>
      </c>
      <c r="O389" s="20" t="s">
        <v>189</v>
      </c>
      <c r="P389" s="20" t="s">
        <v>5875</v>
      </c>
      <c r="Q389" s="20" t="s">
        <v>70</v>
      </c>
      <c r="R389" s="20" t="s">
        <v>5876</v>
      </c>
      <c r="S389" s="20" t="s">
        <v>5877</v>
      </c>
      <c r="T389" s="20" t="s">
        <v>943</v>
      </c>
      <c r="U389" s="20" t="s">
        <v>74</v>
      </c>
      <c r="V389" s="21" t="s">
        <v>5878</v>
      </c>
      <c r="W389" s="21" t="s">
        <v>5879</v>
      </c>
      <c r="X389" s="22" t="s">
        <v>5880</v>
      </c>
      <c r="Y389" s="22" t="s">
        <v>5881</v>
      </c>
      <c r="Z389" s="21" t="s">
        <v>5882</v>
      </c>
      <c r="AA389" s="21"/>
      <c r="AB389" s="23"/>
      <c r="AC389" s="23" t="s">
        <v>5883</v>
      </c>
      <c r="AD389" s="23"/>
      <c r="AE389" s="23"/>
      <c r="AF389" s="23" t="s">
        <v>5884</v>
      </c>
      <c r="AG389" s="23" t="s">
        <v>5885</v>
      </c>
      <c r="AH389" s="20" t="s">
        <v>77</v>
      </c>
      <c r="AI389" s="20">
        <v>1997</v>
      </c>
      <c r="AJ389" s="20" t="s">
        <v>158</v>
      </c>
      <c r="AK389" s="20"/>
      <c r="AL389" s="20"/>
      <c r="AM389" s="24"/>
      <c r="AN389" s="20">
        <v>9</v>
      </c>
      <c r="AO389" s="25" t="s">
        <v>159</v>
      </c>
      <c r="AP389" s="25"/>
      <c r="AQ389" s="19" t="s">
        <v>279</v>
      </c>
      <c r="AR389" s="20" t="s">
        <v>83</v>
      </c>
      <c r="AS389" s="20" t="s">
        <v>84</v>
      </c>
      <c r="AT389" s="20" t="s">
        <v>161</v>
      </c>
      <c r="AU389" s="20" t="s">
        <v>506</v>
      </c>
      <c r="AV389" s="20" t="s">
        <v>5886</v>
      </c>
      <c r="AW389" s="20" t="s">
        <v>5887</v>
      </c>
      <c r="AX389" s="20" t="s">
        <v>5854</v>
      </c>
      <c r="AY389" s="19">
        <v>44069</v>
      </c>
      <c r="AZ389" s="20">
        <v>385</v>
      </c>
      <c r="BA389" s="20"/>
      <c r="BB389" s="38" t="s">
        <v>5888</v>
      </c>
      <c r="BC389" s="20"/>
      <c r="BD389" s="20"/>
      <c r="BE389" s="19"/>
      <c r="BF389" s="20"/>
      <c r="BG389" s="20"/>
      <c r="BH389" s="4"/>
      <c r="BI389" s="4"/>
    </row>
    <row r="390" spans="1:61" ht="47.25" customHeight="1">
      <c r="A390" s="2"/>
      <c r="B390" s="20">
        <v>383</v>
      </c>
      <c r="C390" s="30" t="s">
        <v>5889</v>
      </c>
      <c r="D390" s="20" t="s">
        <v>5890</v>
      </c>
      <c r="E390" s="20" t="s">
        <v>168</v>
      </c>
      <c r="F390" s="20" t="s">
        <v>169</v>
      </c>
      <c r="G390" s="20" t="s">
        <v>169</v>
      </c>
      <c r="H390" s="20" t="s">
        <v>773</v>
      </c>
      <c r="I390" s="20"/>
      <c r="J390" s="20" t="s">
        <v>5891</v>
      </c>
      <c r="K390" s="20" t="s">
        <v>168</v>
      </c>
      <c r="L390" s="20" t="s">
        <v>169</v>
      </c>
      <c r="M390" s="20" t="s">
        <v>169</v>
      </c>
      <c r="N390" s="20" t="s">
        <v>773</v>
      </c>
      <c r="O390" s="20"/>
      <c r="P390" s="20" t="s">
        <v>5891</v>
      </c>
      <c r="Q390" s="20" t="s">
        <v>172</v>
      </c>
      <c r="R390" s="20" t="s">
        <v>5892</v>
      </c>
      <c r="S390" s="20" t="s">
        <v>5893</v>
      </c>
      <c r="T390" s="20" t="s">
        <v>5894</v>
      </c>
      <c r="U390" s="20" t="s">
        <v>74</v>
      </c>
      <c r="V390" s="20">
        <v>29204505</v>
      </c>
      <c r="W390" s="21" t="s">
        <v>5895</v>
      </c>
      <c r="X390" s="20" t="s">
        <v>5896</v>
      </c>
      <c r="Y390" s="20" t="s">
        <v>5896</v>
      </c>
      <c r="Z390" s="21" t="s">
        <v>5895</v>
      </c>
      <c r="AA390" s="21"/>
      <c r="AB390" s="23"/>
      <c r="AC390" s="23" t="s">
        <v>5897</v>
      </c>
      <c r="AD390" s="23"/>
      <c r="AE390" s="23"/>
      <c r="AF390" s="23"/>
      <c r="AG390" s="23"/>
      <c r="AH390" s="20" t="s">
        <v>77</v>
      </c>
      <c r="AI390" s="20">
        <v>1968</v>
      </c>
      <c r="AJ390" s="20" t="s">
        <v>78</v>
      </c>
      <c r="AK390" s="20" t="s">
        <v>79</v>
      </c>
      <c r="AL390" s="20" t="s">
        <v>5898</v>
      </c>
      <c r="AM390" s="24">
        <v>20558315131</v>
      </c>
      <c r="AN390" s="20">
        <v>4</v>
      </c>
      <c r="AO390" s="25" t="s">
        <v>80</v>
      </c>
      <c r="AP390" s="25" t="s">
        <v>134</v>
      </c>
      <c r="AQ390" s="19" t="s">
        <v>279</v>
      </c>
      <c r="AR390" s="20" t="s">
        <v>179</v>
      </c>
      <c r="AS390" s="20" t="s">
        <v>85</v>
      </c>
      <c r="AT390" s="20"/>
      <c r="AU390" s="20"/>
      <c r="AV390" s="20" t="s">
        <v>5899</v>
      </c>
      <c r="AW390" s="20" t="s">
        <v>5900</v>
      </c>
      <c r="AX390" s="20" t="s">
        <v>5854</v>
      </c>
      <c r="AY390" s="19">
        <v>44069</v>
      </c>
      <c r="AZ390" s="20">
        <v>386</v>
      </c>
      <c r="BA390" s="20"/>
      <c r="BB390" s="38" t="s">
        <v>5901</v>
      </c>
      <c r="BC390" s="20" t="s">
        <v>5902</v>
      </c>
      <c r="BD390" s="20"/>
      <c r="BE390" s="19"/>
      <c r="BF390" s="20"/>
      <c r="BG390" s="20"/>
      <c r="BH390" s="4"/>
      <c r="BI390" s="4"/>
    </row>
    <row r="391" spans="1:61" ht="47.25" customHeight="1">
      <c r="A391" s="2"/>
      <c r="B391" s="20">
        <v>384</v>
      </c>
      <c r="C391" s="30" t="s">
        <v>5903</v>
      </c>
      <c r="D391" s="20" t="s">
        <v>5904</v>
      </c>
      <c r="E391" s="20" t="s">
        <v>5143</v>
      </c>
      <c r="F391" s="20" t="s">
        <v>64</v>
      </c>
      <c r="G391" s="20" t="s">
        <v>64</v>
      </c>
      <c r="H391" s="20" t="s">
        <v>233</v>
      </c>
      <c r="I391" s="20"/>
      <c r="J391" s="20" t="s">
        <v>5905</v>
      </c>
      <c r="K391" s="20" t="s">
        <v>5143</v>
      </c>
      <c r="L391" s="20" t="s">
        <v>64</v>
      </c>
      <c r="M391" s="20" t="s">
        <v>64</v>
      </c>
      <c r="N391" s="20" t="s">
        <v>233</v>
      </c>
      <c r="O391" s="20" t="s">
        <v>189</v>
      </c>
      <c r="P391" s="20" t="s">
        <v>5906</v>
      </c>
      <c r="Q391" s="20" t="s">
        <v>70</v>
      </c>
      <c r="R391" s="20" t="s">
        <v>5907</v>
      </c>
      <c r="S391" s="20" t="s">
        <v>5908</v>
      </c>
      <c r="T391" s="20" t="s">
        <v>4687</v>
      </c>
      <c r="U391" s="20" t="s">
        <v>3735</v>
      </c>
      <c r="V391" s="20" t="s">
        <v>5909</v>
      </c>
      <c r="W391" s="21" t="s">
        <v>5910</v>
      </c>
      <c r="X391" s="20" t="s">
        <v>5911</v>
      </c>
      <c r="Y391" s="20" t="s">
        <v>5912</v>
      </c>
      <c r="Z391" s="21" t="s">
        <v>5913</v>
      </c>
      <c r="AA391" s="21"/>
      <c r="AB391" s="23" t="s">
        <v>5914</v>
      </c>
      <c r="AC391" s="23" t="s">
        <v>5915</v>
      </c>
      <c r="AD391" s="23"/>
      <c r="AE391" s="23" t="s">
        <v>5916</v>
      </c>
      <c r="AF391" s="23" t="s">
        <v>5917</v>
      </c>
      <c r="AG391" s="23" t="s">
        <v>5918</v>
      </c>
      <c r="AH391" s="20" t="s">
        <v>77</v>
      </c>
      <c r="AI391" s="20">
        <v>2003</v>
      </c>
      <c r="AJ391" s="20" t="s">
        <v>78</v>
      </c>
      <c r="AK391" s="20" t="s">
        <v>79</v>
      </c>
      <c r="AL391" s="20">
        <v>12355748</v>
      </c>
      <c r="AM391" s="24">
        <v>20522971091</v>
      </c>
      <c r="AN391" s="20">
        <v>5</v>
      </c>
      <c r="AO391" s="25" t="s">
        <v>80</v>
      </c>
      <c r="AP391" s="25" t="s">
        <v>81</v>
      </c>
      <c r="AQ391" s="19" t="s">
        <v>901</v>
      </c>
      <c r="AR391" s="20" t="s">
        <v>279</v>
      </c>
      <c r="AS391" s="20" t="s">
        <v>135</v>
      </c>
      <c r="AT391" s="20"/>
      <c r="AU391" s="20"/>
      <c r="AV391" s="20" t="s">
        <v>5919</v>
      </c>
      <c r="AW391" s="20" t="s">
        <v>5920</v>
      </c>
      <c r="AX391" s="20" t="s">
        <v>5854</v>
      </c>
      <c r="AY391" s="19">
        <v>44069</v>
      </c>
      <c r="AZ391" s="20">
        <v>387</v>
      </c>
      <c r="BA391" s="20"/>
      <c r="BB391" s="38" t="s">
        <v>5921</v>
      </c>
      <c r="BC391" s="20" t="s">
        <v>5922</v>
      </c>
      <c r="BD391" s="20"/>
      <c r="BE391" s="19"/>
      <c r="BF391" s="20"/>
      <c r="BG391" s="20"/>
      <c r="BH391" s="4"/>
      <c r="BI391" s="4"/>
    </row>
    <row r="392" spans="1:61" ht="60" customHeight="1">
      <c r="A392" s="2"/>
      <c r="B392" s="20">
        <v>385</v>
      </c>
      <c r="C392" s="30" t="s">
        <v>5923</v>
      </c>
      <c r="D392" s="20" t="s">
        <v>5924</v>
      </c>
      <c r="E392" s="20" t="s">
        <v>119</v>
      </c>
      <c r="F392" s="20" t="s">
        <v>120</v>
      </c>
      <c r="G392" s="20" t="s">
        <v>121</v>
      </c>
      <c r="H392" s="20" t="s">
        <v>121</v>
      </c>
      <c r="I392" s="20"/>
      <c r="J392" s="20" t="s">
        <v>5925</v>
      </c>
      <c r="K392" s="20" t="s">
        <v>119</v>
      </c>
      <c r="L392" s="20" t="s">
        <v>2033</v>
      </c>
      <c r="M392" s="20" t="s">
        <v>5926</v>
      </c>
      <c r="N392" s="20" t="s">
        <v>5927</v>
      </c>
      <c r="O392" s="20"/>
      <c r="P392" s="20" t="s">
        <v>5928</v>
      </c>
      <c r="Q392" s="20" t="s">
        <v>123</v>
      </c>
      <c r="R392" s="20" t="s">
        <v>5929</v>
      </c>
      <c r="S392" s="20" t="s">
        <v>1250</v>
      </c>
      <c r="T392" s="20" t="s">
        <v>2665</v>
      </c>
      <c r="U392" s="20" t="s">
        <v>74</v>
      </c>
      <c r="V392" s="21">
        <v>42743374</v>
      </c>
      <c r="W392" s="21">
        <v>992183550</v>
      </c>
      <c r="X392" s="22" t="s">
        <v>5930</v>
      </c>
      <c r="Y392" s="20" t="s">
        <v>5931</v>
      </c>
      <c r="Z392" s="21" t="s">
        <v>5932</v>
      </c>
      <c r="AA392" s="21">
        <v>992183550</v>
      </c>
      <c r="AB392" s="23"/>
      <c r="AC392" s="23" t="s">
        <v>5933</v>
      </c>
      <c r="AD392" s="23"/>
      <c r="AE392" s="23" t="s">
        <v>5934</v>
      </c>
      <c r="AF392" s="23" t="s">
        <v>5935</v>
      </c>
      <c r="AG392" s="23"/>
      <c r="AH392" s="20" t="s">
        <v>77</v>
      </c>
      <c r="AI392" s="20">
        <v>2018</v>
      </c>
      <c r="AJ392" s="20" t="s">
        <v>158</v>
      </c>
      <c r="AK392" s="20"/>
      <c r="AL392" s="20"/>
      <c r="AM392" s="24"/>
      <c r="AN392" s="20">
        <v>3</v>
      </c>
      <c r="AO392" s="25" t="s">
        <v>159</v>
      </c>
      <c r="AP392" s="20"/>
      <c r="AQ392" s="19" t="s">
        <v>108</v>
      </c>
      <c r="AR392" s="20" t="s">
        <v>83</v>
      </c>
      <c r="AS392" s="20" t="s">
        <v>84</v>
      </c>
      <c r="AT392" s="20" t="s">
        <v>297</v>
      </c>
      <c r="AU392" s="20" t="s">
        <v>5936</v>
      </c>
      <c r="AV392" s="20" t="s">
        <v>5937</v>
      </c>
      <c r="AW392" s="20" t="s">
        <v>5938</v>
      </c>
      <c r="AX392" s="20" t="s">
        <v>5854</v>
      </c>
      <c r="AY392" s="19">
        <v>44069</v>
      </c>
      <c r="AZ392" s="20">
        <v>388</v>
      </c>
      <c r="BA392" s="20"/>
      <c r="BB392" s="24" t="s">
        <v>5939</v>
      </c>
      <c r="BC392" s="20"/>
      <c r="BD392" s="20" t="s">
        <v>5940</v>
      </c>
      <c r="BE392" s="19"/>
      <c r="BF392" s="20"/>
      <c r="BG392" s="20"/>
      <c r="BH392" s="4"/>
      <c r="BI392" s="4"/>
    </row>
    <row r="393" spans="1:61" ht="47.25" customHeight="1">
      <c r="A393" s="2"/>
      <c r="B393" s="20">
        <v>386</v>
      </c>
      <c r="C393" s="30" t="s">
        <v>5941</v>
      </c>
      <c r="D393" s="20" t="s">
        <v>5942</v>
      </c>
      <c r="E393" s="20" t="s">
        <v>63</v>
      </c>
      <c r="F393" s="20" t="s">
        <v>64</v>
      </c>
      <c r="G393" s="20" t="s">
        <v>64</v>
      </c>
      <c r="H393" s="20" t="s">
        <v>4271</v>
      </c>
      <c r="I393" s="20"/>
      <c r="J393" s="20" t="s">
        <v>5943</v>
      </c>
      <c r="K393" s="20" t="s">
        <v>63</v>
      </c>
      <c r="L393" s="20" t="s">
        <v>64</v>
      </c>
      <c r="M393" s="20" t="s">
        <v>1682</v>
      </c>
      <c r="N393" s="20" t="s">
        <v>5944</v>
      </c>
      <c r="O393" s="20" t="s">
        <v>68</v>
      </c>
      <c r="P393" s="20" t="s">
        <v>5945</v>
      </c>
      <c r="Q393" s="20" t="s">
        <v>70</v>
      </c>
      <c r="R393" s="20" t="s">
        <v>5946</v>
      </c>
      <c r="S393" s="20" t="s">
        <v>5947</v>
      </c>
      <c r="T393" s="20" t="s">
        <v>390</v>
      </c>
      <c r="U393" s="20" t="s">
        <v>74</v>
      </c>
      <c r="V393" s="21" t="s">
        <v>5948</v>
      </c>
      <c r="W393" s="21" t="s">
        <v>5949</v>
      </c>
      <c r="X393" s="22" t="s">
        <v>5950</v>
      </c>
      <c r="Y393" s="20"/>
      <c r="Z393" s="21" t="s">
        <v>5951</v>
      </c>
      <c r="AA393" s="21" t="s">
        <v>5952</v>
      </c>
      <c r="AB393" s="23"/>
      <c r="AC393" s="23" t="s">
        <v>5953</v>
      </c>
      <c r="AD393" s="23"/>
      <c r="AE393" s="23"/>
      <c r="AF393" s="23"/>
      <c r="AG393" s="23"/>
      <c r="AH393" s="20" t="s">
        <v>77</v>
      </c>
      <c r="AI393" s="20">
        <v>2011</v>
      </c>
      <c r="AJ393" s="20" t="s">
        <v>78</v>
      </c>
      <c r="AK393" s="20" t="s">
        <v>79</v>
      </c>
      <c r="AL393" s="20">
        <v>13267445</v>
      </c>
      <c r="AM393" s="24">
        <v>20565284071</v>
      </c>
      <c r="AN393" s="20">
        <v>3</v>
      </c>
      <c r="AO393" s="25" t="s">
        <v>80</v>
      </c>
      <c r="AP393" s="25" t="s">
        <v>1782</v>
      </c>
      <c r="AQ393" s="19" t="s">
        <v>109</v>
      </c>
      <c r="AR393" s="20" t="s">
        <v>279</v>
      </c>
      <c r="AS393" s="20" t="s">
        <v>110</v>
      </c>
      <c r="AT393" s="20" t="s">
        <v>297</v>
      </c>
      <c r="AU393" s="20"/>
      <c r="AV393" s="20" t="s">
        <v>5954</v>
      </c>
      <c r="AW393" s="20" t="s">
        <v>5955</v>
      </c>
      <c r="AX393" s="20" t="s">
        <v>5854</v>
      </c>
      <c r="AY393" s="19">
        <v>44069</v>
      </c>
      <c r="AZ393" s="20">
        <v>389</v>
      </c>
      <c r="BA393" s="20"/>
      <c r="BB393" s="38" t="s">
        <v>5956</v>
      </c>
      <c r="BC393" s="20" t="s">
        <v>5957</v>
      </c>
      <c r="BD393" s="20"/>
      <c r="BE393" s="19"/>
      <c r="BF393" s="20"/>
      <c r="BG393" s="20"/>
      <c r="BH393" s="4"/>
      <c r="BI393" s="4"/>
    </row>
    <row r="394" spans="1:61" ht="47.25" customHeight="1">
      <c r="A394" s="2"/>
      <c r="B394" s="20">
        <v>387</v>
      </c>
      <c r="C394" s="30" t="s">
        <v>5958</v>
      </c>
      <c r="D394" s="20" t="s">
        <v>5959</v>
      </c>
      <c r="E394" s="20" t="s">
        <v>5143</v>
      </c>
      <c r="F394" s="20" t="s">
        <v>64</v>
      </c>
      <c r="G394" s="20" t="s">
        <v>64</v>
      </c>
      <c r="H394" s="20" t="s">
        <v>305</v>
      </c>
      <c r="I394" s="20"/>
      <c r="J394" s="20" t="s">
        <v>5960</v>
      </c>
      <c r="K394" s="20" t="s">
        <v>5143</v>
      </c>
      <c r="L394" s="20" t="s">
        <v>64</v>
      </c>
      <c r="M394" s="20" t="s">
        <v>64</v>
      </c>
      <c r="N394" s="20" t="s">
        <v>305</v>
      </c>
      <c r="O394" s="20" t="s">
        <v>272</v>
      </c>
      <c r="P394" s="20" t="s">
        <v>5961</v>
      </c>
      <c r="Q394" s="20" t="s">
        <v>273</v>
      </c>
      <c r="R394" s="20" t="s">
        <v>5962</v>
      </c>
      <c r="S394" s="20" t="s">
        <v>5963</v>
      </c>
      <c r="T394" s="20" t="s">
        <v>5964</v>
      </c>
      <c r="U394" s="20" t="s">
        <v>74</v>
      </c>
      <c r="V394" s="21">
        <v>80044790</v>
      </c>
      <c r="W394" s="21" t="s">
        <v>5965</v>
      </c>
      <c r="X394" s="20" t="s">
        <v>5966</v>
      </c>
      <c r="Y394" s="20" t="s">
        <v>5966</v>
      </c>
      <c r="Z394" s="21" t="s">
        <v>5965</v>
      </c>
      <c r="AA394" s="21"/>
      <c r="AB394" s="23"/>
      <c r="AC394" s="23"/>
      <c r="AD394" s="23"/>
      <c r="AE394" s="23" t="s">
        <v>5967</v>
      </c>
      <c r="AF394" s="23"/>
      <c r="AG394" s="23"/>
      <c r="AH394" s="20" t="s">
        <v>77</v>
      </c>
      <c r="AI394" s="20">
        <v>2013</v>
      </c>
      <c r="AJ394" s="20" t="s">
        <v>158</v>
      </c>
      <c r="AK394" s="20"/>
      <c r="AL394" s="20"/>
      <c r="AM394" s="24"/>
      <c r="AN394" s="20">
        <v>2</v>
      </c>
      <c r="AO394" s="25" t="s">
        <v>159</v>
      </c>
      <c r="AP394" s="20"/>
      <c r="AQ394" s="19" t="s">
        <v>82</v>
      </c>
      <c r="AR394" s="20" t="s">
        <v>901</v>
      </c>
      <c r="AS394" s="20" t="s">
        <v>110</v>
      </c>
      <c r="AT394" s="20" t="s">
        <v>111</v>
      </c>
      <c r="AU394" s="20" t="s">
        <v>161</v>
      </c>
      <c r="AV394" s="20" t="s">
        <v>5968</v>
      </c>
      <c r="AW394" s="20" t="s">
        <v>5969</v>
      </c>
      <c r="AX394" s="20" t="s">
        <v>5854</v>
      </c>
      <c r="AY394" s="19">
        <v>44069</v>
      </c>
      <c r="AZ394" s="20">
        <v>390</v>
      </c>
      <c r="BA394" s="20"/>
      <c r="BB394" s="38" t="s">
        <v>5970</v>
      </c>
      <c r="BC394" s="20"/>
      <c r="BD394" s="20"/>
      <c r="BE394" s="19"/>
      <c r="BF394" s="20"/>
      <c r="BG394" s="20"/>
      <c r="BH394" s="4"/>
      <c r="BI394" s="4"/>
    </row>
    <row r="395" spans="1:61" ht="47.25" customHeight="1">
      <c r="A395" s="2"/>
      <c r="B395" s="20">
        <v>388</v>
      </c>
      <c r="C395" s="30" t="s">
        <v>5971</v>
      </c>
      <c r="D395" s="20" t="s">
        <v>5972</v>
      </c>
      <c r="E395" s="20" t="s">
        <v>119</v>
      </c>
      <c r="F395" s="20" t="s">
        <v>120</v>
      </c>
      <c r="G395" s="20" t="s">
        <v>2785</v>
      </c>
      <c r="H395" s="20" t="s">
        <v>2785</v>
      </c>
      <c r="I395" s="20"/>
      <c r="J395" s="20" t="s">
        <v>5973</v>
      </c>
      <c r="K395" s="20" t="s">
        <v>119</v>
      </c>
      <c r="L395" s="20" t="s">
        <v>120</v>
      </c>
      <c r="M395" s="20" t="s">
        <v>2785</v>
      </c>
      <c r="N395" s="20" t="s">
        <v>2785</v>
      </c>
      <c r="O395" s="20"/>
      <c r="P395" s="20" t="s">
        <v>5973</v>
      </c>
      <c r="Q395" s="20" t="s">
        <v>123</v>
      </c>
      <c r="R395" s="20" t="s">
        <v>5974</v>
      </c>
      <c r="S395" s="20" t="s">
        <v>943</v>
      </c>
      <c r="T395" s="20" t="s">
        <v>5441</v>
      </c>
      <c r="U395" s="20" t="s">
        <v>74</v>
      </c>
      <c r="V395" s="21">
        <v>45481452</v>
      </c>
      <c r="W395" s="21" t="s">
        <v>5975</v>
      </c>
      <c r="X395" s="20" t="s">
        <v>5976</v>
      </c>
      <c r="Y395" s="20" t="s">
        <v>5976</v>
      </c>
      <c r="Z395" s="21" t="s">
        <v>5975</v>
      </c>
      <c r="AA395" s="21"/>
      <c r="AB395" s="23" t="s">
        <v>5977</v>
      </c>
      <c r="AC395" s="23" t="s">
        <v>5978</v>
      </c>
      <c r="AD395" s="23"/>
      <c r="AE395" s="23"/>
      <c r="AF395" s="23"/>
      <c r="AG395" s="23" t="s">
        <v>5979</v>
      </c>
      <c r="AH395" s="20" t="s">
        <v>77</v>
      </c>
      <c r="AI395" s="20">
        <v>2014</v>
      </c>
      <c r="AJ395" s="20" t="s">
        <v>158</v>
      </c>
      <c r="AK395" s="20"/>
      <c r="AL395" s="20"/>
      <c r="AM395" s="24"/>
      <c r="AN395" s="20">
        <v>4</v>
      </c>
      <c r="AO395" s="25" t="s">
        <v>159</v>
      </c>
      <c r="AP395" s="20"/>
      <c r="AQ395" s="19" t="s">
        <v>82</v>
      </c>
      <c r="AR395" s="20" t="s">
        <v>901</v>
      </c>
      <c r="AS395" s="20" t="s">
        <v>84</v>
      </c>
      <c r="AT395" s="20" t="s">
        <v>110</v>
      </c>
      <c r="AU395" s="20" t="s">
        <v>111</v>
      </c>
      <c r="AV395" s="20" t="s">
        <v>5980</v>
      </c>
      <c r="AW395" s="20" t="s">
        <v>5981</v>
      </c>
      <c r="AX395" s="20" t="s">
        <v>5854</v>
      </c>
      <c r="AY395" s="19">
        <v>44069</v>
      </c>
      <c r="AZ395" s="20">
        <v>391</v>
      </c>
      <c r="BA395" s="20"/>
      <c r="BB395" s="38" t="s">
        <v>5982</v>
      </c>
      <c r="BC395" s="20"/>
      <c r="BD395" s="20"/>
      <c r="BE395" s="19"/>
      <c r="BF395" s="20"/>
      <c r="BG395" s="20"/>
      <c r="BH395" s="4"/>
      <c r="BI395" s="4"/>
    </row>
    <row r="396" spans="1:61" ht="47.25" customHeight="1">
      <c r="A396" s="2"/>
      <c r="B396" s="20">
        <v>389</v>
      </c>
      <c r="C396" s="30" t="s">
        <v>5983</v>
      </c>
      <c r="D396" s="20" t="s">
        <v>5984</v>
      </c>
      <c r="E396" s="20" t="s">
        <v>119</v>
      </c>
      <c r="F396" s="20" t="s">
        <v>120</v>
      </c>
      <c r="G396" s="20" t="s">
        <v>2785</v>
      </c>
      <c r="H396" s="20" t="s">
        <v>2785</v>
      </c>
      <c r="I396" s="20"/>
      <c r="J396" s="20" t="s">
        <v>5985</v>
      </c>
      <c r="K396" s="20" t="s">
        <v>119</v>
      </c>
      <c r="L396" s="20" t="s">
        <v>120</v>
      </c>
      <c r="M396" s="20" t="s">
        <v>2785</v>
      </c>
      <c r="N396" s="20" t="s">
        <v>2785</v>
      </c>
      <c r="O396" s="20"/>
      <c r="P396" s="20" t="s">
        <v>5986</v>
      </c>
      <c r="Q396" s="20" t="s">
        <v>123</v>
      </c>
      <c r="R396" s="20" t="s">
        <v>5987</v>
      </c>
      <c r="S396" s="20" t="s">
        <v>4072</v>
      </c>
      <c r="T396" s="20" t="s">
        <v>5988</v>
      </c>
      <c r="U396" s="20" t="s">
        <v>74</v>
      </c>
      <c r="V396" s="21">
        <v>47111792</v>
      </c>
      <c r="W396" s="21" t="s">
        <v>5989</v>
      </c>
      <c r="X396" s="22" t="s">
        <v>5990</v>
      </c>
      <c r="Y396" s="20" t="s">
        <v>5991</v>
      </c>
      <c r="Z396" s="21"/>
      <c r="AA396" s="21"/>
      <c r="AB396" s="23"/>
      <c r="AC396" s="23" t="s">
        <v>5992</v>
      </c>
      <c r="AD396" s="23"/>
      <c r="AE396" s="23" t="s">
        <v>5993</v>
      </c>
      <c r="AF396" s="23" t="s">
        <v>5994</v>
      </c>
      <c r="AG396" s="23"/>
      <c r="AH396" s="20" t="s">
        <v>77</v>
      </c>
      <c r="AI396" s="20">
        <v>2014</v>
      </c>
      <c r="AJ396" s="20" t="s">
        <v>158</v>
      </c>
      <c r="AK396" s="20"/>
      <c r="AL396" s="20"/>
      <c r="AM396" s="24"/>
      <c r="AN396" s="20">
        <v>5</v>
      </c>
      <c r="AO396" s="25" t="s">
        <v>159</v>
      </c>
      <c r="AP396" s="20"/>
      <c r="AQ396" s="19" t="s">
        <v>82</v>
      </c>
      <c r="AR396" s="20" t="s">
        <v>179</v>
      </c>
      <c r="AS396" s="20" t="s">
        <v>110</v>
      </c>
      <c r="AT396" s="20" t="s">
        <v>111</v>
      </c>
      <c r="AU396" s="20" t="s">
        <v>161</v>
      </c>
      <c r="AV396" s="20" t="s">
        <v>5995</v>
      </c>
      <c r="AW396" s="20" t="s">
        <v>5996</v>
      </c>
      <c r="AX396" s="20" t="s">
        <v>5854</v>
      </c>
      <c r="AY396" s="19">
        <v>44069</v>
      </c>
      <c r="AZ396" s="20">
        <v>392</v>
      </c>
      <c r="BA396" s="20"/>
      <c r="BB396" s="38" t="s">
        <v>5997</v>
      </c>
      <c r="BC396" s="20"/>
      <c r="BD396" s="20"/>
      <c r="BE396" s="19"/>
      <c r="BF396" s="20"/>
      <c r="BG396" s="20"/>
      <c r="BH396" s="4"/>
      <c r="BI396" s="4"/>
    </row>
    <row r="397" spans="1:61" ht="47.25" customHeight="1">
      <c r="A397" s="2"/>
      <c r="B397" s="20">
        <v>390</v>
      </c>
      <c r="C397" s="30" t="s">
        <v>5998</v>
      </c>
      <c r="D397" s="20" t="s">
        <v>5999</v>
      </c>
      <c r="E397" s="20" t="s">
        <v>168</v>
      </c>
      <c r="F397" s="20" t="s">
        <v>169</v>
      </c>
      <c r="G397" s="20" t="s">
        <v>169</v>
      </c>
      <c r="H397" s="20" t="s">
        <v>6000</v>
      </c>
      <c r="I397" s="20"/>
      <c r="J397" s="20" t="s">
        <v>6001</v>
      </c>
      <c r="K397" s="20" t="s">
        <v>168</v>
      </c>
      <c r="L397" s="20" t="s">
        <v>169</v>
      </c>
      <c r="M397" s="20" t="s">
        <v>169</v>
      </c>
      <c r="N397" s="20" t="s">
        <v>6000</v>
      </c>
      <c r="O397" s="20"/>
      <c r="P397" s="20" t="s">
        <v>6002</v>
      </c>
      <c r="Q397" s="20" t="s">
        <v>172</v>
      </c>
      <c r="R397" s="20" t="s">
        <v>6003</v>
      </c>
      <c r="S397" s="20" t="s">
        <v>6004</v>
      </c>
      <c r="T397" s="20" t="s">
        <v>6005</v>
      </c>
      <c r="U397" s="20" t="s">
        <v>74</v>
      </c>
      <c r="V397" s="21">
        <v>45595620</v>
      </c>
      <c r="W397" s="21">
        <v>955251701</v>
      </c>
      <c r="X397" s="20" t="s">
        <v>6006</v>
      </c>
      <c r="Y397" s="20" t="s">
        <v>6007</v>
      </c>
      <c r="Z397" s="21"/>
      <c r="AA397" s="21"/>
      <c r="AB397" s="23"/>
      <c r="AC397" s="23" t="s">
        <v>6008</v>
      </c>
      <c r="AD397" s="23"/>
      <c r="AE397" s="23"/>
      <c r="AF397" s="23"/>
      <c r="AG397" s="23"/>
      <c r="AH397" s="20" t="s">
        <v>77</v>
      </c>
      <c r="AI397" s="20">
        <v>2013</v>
      </c>
      <c r="AJ397" s="20" t="s">
        <v>158</v>
      </c>
      <c r="AK397" s="20"/>
      <c r="AL397" s="20"/>
      <c r="AM397" s="24"/>
      <c r="AN397" s="20">
        <v>5</v>
      </c>
      <c r="AO397" s="25" t="s">
        <v>159</v>
      </c>
      <c r="AP397" s="20"/>
      <c r="AQ397" s="19" t="s">
        <v>108</v>
      </c>
      <c r="AR397" s="20" t="s">
        <v>901</v>
      </c>
      <c r="AS397" s="20" t="s">
        <v>135</v>
      </c>
      <c r="AT397" s="20" t="s">
        <v>111</v>
      </c>
      <c r="AU397" s="20" t="s">
        <v>298</v>
      </c>
      <c r="AV397" s="20" t="s">
        <v>6009</v>
      </c>
      <c r="AW397" s="20" t="s">
        <v>6010</v>
      </c>
      <c r="AX397" s="20" t="s">
        <v>6011</v>
      </c>
      <c r="AY397" s="19">
        <v>44098</v>
      </c>
      <c r="AZ397" s="20">
        <v>393</v>
      </c>
      <c r="BA397" s="20"/>
      <c r="BB397" s="38" t="s">
        <v>6012</v>
      </c>
      <c r="BC397" s="20"/>
      <c r="BD397" s="20"/>
      <c r="BE397" s="19"/>
      <c r="BF397" s="20"/>
      <c r="BG397" s="20"/>
      <c r="BH397" s="4"/>
      <c r="BI397" s="4"/>
    </row>
    <row r="398" spans="1:61" ht="47.25" customHeight="1">
      <c r="A398" s="2"/>
      <c r="B398" s="20">
        <v>391</v>
      </c>
      <c r="C398" s="30" t="s">
        <v>6013</v>
      </c>
      <c r="D398" s="20" t="s">
        <v>6014</v>
      </c>
      <c r="E398" s="20" t="s">
        <v>63</v>
      </c>
      <c r="F398" s="20" t="s">
        <v>64</v>
      </c>
      <c r="G398" s="20" t="s">
        <v>64</v>
      </c>
      <c r="H398" s="20" t="s">
        <v>4271</v>
      </c>
      <c r="I398" s="20"/>
      <c r="J398" s="20" t="s">
        <v>6015</v>
      </c>
      <c r="K398" s="20" t="s">
        <v>63</v>
      </c>
      <c r="L398" s="20" t="s">
        <v>64</v>
      </c>
      <c r="M398" s="20" t="s">
        <v>64</v>
      </c>
      <c r="N398" s="20" t="s">
        <v>1148</v>
      </c>
      <c r="O398" s="20" t="s">
        <v>879</v>
      </c>
      <c r="P398" s="20" t="s">
        <v>6016</v>
      </c>
      <c r="Q398" s="20" t="s">
        <v>215</v>
      </c>
      <c r="R398" s="20" t="s">
        <v>6017</v>
      </c>
      <c r="S398" s="20" t="s">
        <v>6018</v>
      </c>
      <c r="T398" s="20" t="s">
        <v>6019</v>
      </c>
      <c r="U398" s="20" t="s">
        <v>74</v>
      </c>
      <c r="V398" s="21">
        <v>9912650</v>
      </c>
      <c r="W398" s="21">
        <v>922707950</v>
      </c>
      <c r="X398" s="20" t="s">
        <v>6020</v>
      </c>
      <c r="Y398" s="20" t="s">
        <v>6021</v>
      </c>
      <c r="Z398" s="21"/>
      <c r="AA398" s="21"/>
      <c r="AB398" s="23"/>
      <c r="AC398" s="23" t="s">
        <v>6022</v>
      </c>
      <c r="AD398" s="23" t="s">
        <v>6023</v>
      </c>
      <c r="AE398" s="23" t="s">
        <v>6024</v>
      </c>
      <c r="AF398" s="23" t="s">
        <v>6025</v>
      </c>
      <c r="AG398" s="23"/>
      <c r="AH398" s="20" t="s">
        <v>77</v>
      </c>
      <c r="AI398" s="20">
        <v>2018</v>
      </c>
      <c r="AJ398" s="20" t="s">
        <v>158</v>
      </c>
      <c r="AK398" s="20"/>
      <c r="AL398" s="20"/>
      <c r="AM398" s="24"/>
      <c r="AN398" s="20">
        <v>4</v>
      </c>
      <c r="AO398" s="25" t="s">
        <v>159</v>
      </c>
      <c r="AP398" s="20"/>
      <c r="AQ398" s="19" t="s">
        <v>109</v>
      </c>
      <c r="AR398" s="20" t="s">
        <v>279</v>
      </c>
      <c r="AS398" s="20" t="s">
        <v>135</v>
      </c>
      <c r="AT398" s="20" t="s">
        <v>161</v>
      </c>
      <c r="AU398" s="20"/>
      <c r="AV398" s="20" t="s">
        <v>6026</v>
      </c>
      <c r="AW398" s="20" t="s">
        <v>6027</v>
      </c>
      <c r="AX398" s="20" t="s">
        <v>6028</v>
      </c>
      <c r="AY398" s="19">
        <v>44109</v>
      </c>
      <c r="AZ398" s="20">
        <v>394</v>
      </c>
      <c r="BA398" s="20"/>
      <c r="BB398" s="20" t="s">
        <v>6029</v>
      </c>
      <c r="BC398" s="20"/>
      <c r="BD398" s="20"/>
      <c r="BE398" s="19"/>
      <c r="BF398" s="20"/>
      <c r="BG398" s="20"/>
      <c r="BH398" s="4"/>
      <c r="BI398" s="4"/>
    </row>
    <row r="399" spans="1:61" ht="47.25" customHeight="1">
      <c r="A399" s="2"/>
      <c r="B399" s="20">
        <v>392</v>
      </c>
      <c r="C399" s="30" t="s">
        <v>6030</v>
      </c>
      <c r="D399" s="20" t="s">
        <v>6031</v>
      </c>
      <c r="E399" s="20" t="s">
        <v>63</v>
      </c>
      <c r="F399" s="20" t="s">
        <v>64</v>
      </c>
      <c r="G399" s="20" t="s">
        <v>64</v>
      </c>
      <c r="H399" s="20" t="s">
        <v>1196</v>
      </c>
      <c r="I399" s="20" t="s">
        <v>6032</v>
      </c>
      <c r="J399" s="20" t="s">
        <v>6033</v>
      </c>
      <c r="K399" s="20" t="s">
        <v>63</v>
      </c>
      <c r="L399" s="20" t="s">
        <v>64</v>
      </c>
      <c r="M399" s="20" t="s">
        <v>64</v>
      </c>
      <c r="N399" s="20" t="s">
        <v>1196</v>
      </c>
      <c r="O399" s="20" t="s">
        <v>236</v>
      </c>
      <c r="P399" s="20" t="s">
        <v>6034</v>
      </c>
      <c r="Q399" s="20" t="s">
        <v>172</v>
      </c>
      <c r="R399" s="20" t="s">
        <v>6035</v>
      </c>
      <c r="S399" s="20" t="s">
        <v>6036</v>
      </c>
      <c r="T399" s="20" t="s">
        <v>360</v>
      </c>
      <c r="U399" s="20" t="s">
        <v>74</v>
      </c>
      <c r="V399" s="21">
        <v>10043343</v>
      </c>
      <c r="W399" s="21">
        <v>997157666</v>
      </c>
      <c r="X399" s="20" t="s">
        <v>6037</v>
      </c>
      <c r="Y399" s="20" t="s">
        <v>6038</v>
      </c>
      <c r="Z399" s="21">
        <v>957283605</v>
      </c>
      <c r="AA399" s="21"/>
      <c r="AB399" s="23"/>
      <c r="AC399" s="23" t="s">
        <v>6039</v>
      </c>
      <c r="AD399" s="23"/>
      <c r="AE399" s="23"/>
      <c r="AF399" s="23"/>
      <c r="AG399" s="23" t="s">
        <v>6040</v>
      </c>
      <c r="AH399" s="20" t="s">
        <v>77</v>
      </c>
      <c r="AI399" s="20">
        <v>2005</v>
      </c>
      <c r="AJ399" s="20" t="s">
        <v>78</v>
      </c>
      <c r="AK399" s="20" t="s">
        <v>79</v>
      </c>
      <c r="AL399" s="20">
        <v>13880793</v>
      </c>
      <c r="AM399" s="24"/>
      <c r="AN399" s="20">
        <v>11</v>
      </c>
      <c r="AO399" s="25" t="s">
        <v>80</v>
      </c>
      <c r="AP399" s="20" t="s">
        <v>81</v>
      </c>
      <c r="AQ399" s="19" t="s">
        <v>108</v>
      </c>
      <c r="AR399" s="20" t="s">
        <v>279</v>
      </c>
      <c r="AS399" s="20" t="s">
        <v>110</v>
      </c>
      <c r="AT399" s="20" t="s">
        <v>111</v>
      </c>
      <c r="AU399" s="20" t="s">
        <v>6041</v>
      </c>
      <c r="AV399" s="20" t="s">
        <v>6042</v>
      </c>
      <c r="AW399" s="20" t="s">
        <v>6043</v>
      </c>
      <c r="AX399" s="20" t="s">
        <v>6044</v>
      </c>
      <c r="AY399" s="19">
        <v>44109</v>
      </c>
      <c r="AZ399" s="20">
        <v>395</v>
      </c>
      <c r="BA399" s="20"/>
      <c r="BB399" s="20" t="s">
        <v>6045</v>
      </c>
      <c r="BC399" s="20"/>
      <c r="BD399" s="20"/>
      <c r="BE399" s="19"/>
      <c r="BF399" s="20"/>
      <c r="BG399" s="20"/>
      <c r="BH399" s="4"/>
      <c r="BI399" s="4"/>
    </row>
    <row r="400" spans="1:61" ht="47.25" customHeight="1">
      <c r="A400" s="2"/>
      <c r="B400" s="20">
        <v>393</v>
      </c>
      <c r="C400" s="30" t="s">
        <v>6046</v>
      </c>
      <c r="D400" s="20" t="s">
        <v>6047</v>
      </c>
      <c r="E400" s="20" t="s">
        <v>168</v>
      </c>
      <c r="F400" s="20" t="s">
        <v>532</v>
      </c>
      <c r="G400" s="20" t="s">
        <v>4697</v>
      </c>
      <c r="H400" s="20" t="s">
        <v>496</v>
      </c>
      <c r="I400" s="20"/>
      <c r="J400" s="20" t="s">
        <v>6048</v>
      </c>
      <c r="K400" s="20" t="s">
        <v>168</v>
      </c>
      <c r="L400" s="20" t="s">
        <v>532</v>
      </c>
      <c r="M400" s="20" t="s">
        <v>4697</v>
      </c>
      <c r="N400" s="20" t="s">
        <v>4701</v>
      </c>
      <c r="O400" s="20"/>
      <c r="P400" s="20" t="s">
        <v>6049</v>
      </c>
      <c r="Q400" s="20" t="s">
        <v>172</v>
      </c>
      <c r="R400" s="20" t="s">
        <v>6050</v>
      </c>
      <c r="S400" s="20" t="s">
        <v>3566</v>
      </c>
      <c r="T400" s="20" t="s">
        <v>6051</v>
      </c>
      <c r="U400" s="20" t="s">
        <v>74</v>
      </c>
      <c r="V400" s="21">
        <v>44248044</v>
      </c>
      <c r="W400" s="21">
        <v>988504000</v>
      </c>
      <c r="X400" s="20" t="s">
        <v>6052</v>
      </c>
      <c r="Y400" s="20" t="s">
        <v>6052</v>
      </c>
      <c r="Z400" s="21">
        <v>988504000</v>
      </c>
      <c r="AA400" s="21"/>
      <c r="AB400" s="23"/>
      <c r="AC400" s="23" t="s">
        <v>6053</v>
      </c>
      <c r="AD400" s="23"/>
      <c r="AE400" s="23" t="s">
        <v>6054</v>
      </c>
      <c r="AF400" s="23"/>
      <c r="AG400" s="23"/>
      <c r="AH400" s="20" t="s">
        <v>77</v>
      </c>
      <c r="AI400" s="20">
        <v>2015</v>
      </c>
      <c r="AJ400" s="20" t="s">
        <v>158</v>
      </c>
      <c r="AK400" s="20"/>
      <c r="AL400" s="20"/>
      <c r="AM400" s="24"/>
      <c r="AN400" s="20">
        <v>4</v>
      </c>
      <c r="AO400" s="25" t="s">
        <v>159</v>
      </c>
      <c r="AP400" s="20"/>
      <c r="AQ400" s="19" t="s">
        <v>83</v>
      </c>
      <c r="AR400" s="20" t="s">
        <v>179</v>
      </c>
      <c r="AS400" s="20" t="s">
        <v>110</v>
      </c>
      <c r="AT400" s="20" t="s">
        <v>111</v>
      </c>
      <c r="AU400" s="20" t="s">
        <v>6055</v>
      </c>
      <c r="AV400" s="20" t="s">
        <v>6056</v>
      </c>
      <c r="AW400" s="20" t="s">
        <v>6057</v>
      </c>
      <c r="AX400" s="20" t="s">
        <v>6058</v>
      </c>
      <c r="AY400" s="19">
        <v>44109</v>
      </c>
      <c r="AZ400" s="20">
        <v>396</v>
      </c>
      <c r="BA400" s="20"/>
      <c r="BB400" s="20" t="s">
        <v>6059</v>
      </c>
      <c r="BC400" s="20"/>
      <c r="BD400" s="20"/>
      <c r="BE400" s="19"/>
      <c r="BF400" s="20"/>
      <c r="BG400" s="20"/>
      <c r="BH400" s="4"/>
      <c r="BI400" s="4"/>
    </row>
    <row r="401" spans="1:61" ht="47.25" customHeight="1">
      <c r="A401" s="2"/>
      <c r="B401" s="20">
        <v>394</v>
      </c>
      <c r="C401" s="30" t="s">
        <v>6060</v>
      </c>
      <c r="D401" s="20" t="s">
        <v>6061</v>
      </c>
      <c r="E401" s="20" t="s">
        <v>63</v>
      </c>
      <c r="F401" s="20" t="s">
        <v>64</v>
      </c>
      <c r="G401" s="20" t="s">
        <v>65</v>
      </c>
      <c r="H401" s="20" t="s">
        <v>3809</v>
      </c>
      <c r="I401" s="20"/>
      <c r="J401" s="20" t="s">
        <v>6062</v>
      </c>
      <c r="K401" s="20" t="s">
        <v>5143</v>
      </c>
      <c r="L401" s="20" t="s">
        <v>64</v>
      </c>
      <c r="M401" s="20" t="s">
        <v>65</v>
      </c>
      <c r="N401" s="20" t="s">
        <v>3809</v>
      </c>
      <c r="O401" s="20" t="s">
        <v>68</v>
      </c>
      <c r="P401" s="20" t="s">
        <v>6063</v>
      </c>
      <c r="Q401" s="20" t="s">
        <v>70</v>
      </c>
      <c r="R401" s="20" t="s">
        <v>6064</v>
      </c>
      <c r="S401" s="20" t="s">
        <v>4670</v>
      </c>
      <c r="T401" s="20" t="s">
        <v>6065</v>
      </c>
      <c r="U401" s="20" t="s">
        <v>74</v>
      </c>
      <c r="V401" s="21">
        <v>40904740</v>
      </c>
      <c r="W401" s="21">
        <v>968110918</v>
      </c>
      <c r="X401" s="22" t="s">
        <v>6066</v>
      </c>
      <c r="Y401" s="20" t="s">
        <v>6066</v>
      </c>
      <c r="Z401" s="21" t="s">
        <v>6067</v>
      </c>
      <c r="AA401" s="21"/>
      <c r="AB401" s="23"/>
      <c r="AC401" s="23" t="s">
        <v>6068</v>
      </c>
      <c r="AD401" s="23"/>
      <c r="AE401" s="23"/>
      <c r="AF401" s="23"/>
      <c r="AG401" s="23"/>
      <c r="AH401" s="20" t="s">
        <v>77</v>
      </c>
      <c r="AI401" s="20">
        <v>2014</v>
      </c>
      <c r="AJ401" s="20" t="s">
        <v>158</v>
      </c>
      <c r="AK401" s="20"/>
      <c r="AL401" s="20"/>
      <c r="AM401" s="24"/>
      <c r="AN401" s="20">
        <v>23</v>
      </c>
      <c r="AO401" s="25" t="s">
        <v>159</v>
      </c>
      <c r="AP401" s="20"/>
      <c r="AQ401" s="19" t="s">
        <v>108</v>
      </c>
      <c r="AR401" s="20" t="s">
        <v>83</v>
      </c>
      <c r="AS401" s="20" t="s">
        <v>110</v>
      </c>
      <c r="AT401" s="20" t="s">
        <v>111</v>
      </c>
      <c r="AU401" s="20" t="s">
        <v>161</v>
      </c>
      <c r="AV401" s="20" t="s">
        <v>6069</v>
      </c>
      <c r="AW401" s="20" t="s">
        <v>6070</v>
      </c>
      <c r="AX401" s="20" t="s">
        <v>6071</v>
      </c>
      <c r="AY401" s="19">
        <v>44109</v>
      </c>
      <c r="AZ401" s="20">
        <v>397</v>
      </c>
      <c r="BA401" s="20"/>
      <c r="BB401" s="20" t="s">
        <v>6072</v>
      </c>
      <c r="BC401" s="20"/>
      <c r="BD401" s="20"/>
      <c r="BE401" s="19"/>
      <c r="BF401" s="20"/>
      <c r="BG401" s="20"/>
      <c r="BH401" s="4"/>
      <c r="BI401" s="4"/>
    </row>
    <row r="402" spans="1:61" ht="47.25" customHeight="1">
      <c r="A402" s="2"/>
      <c r="B402" s="20">
        <v>395</v>
      </c>
      <c r="C402" s="30" t="s">
        <v>6073</v>
      </c>
      <c r="D402" s="20" t="s">
        <v>6074</v>
      </c>
      <c r="E402" s="20" t="s">
        <v>63</v>
      </c>
      <c r="F402" s="20" t="s">
        <v>64</v>
      </c>
      <c r="G402" s="20" t="s">
        <v>64</v>
      </c>
      <c r="H402" s="20" t="s">
        <v>305</v>
      </c>
      <c r="I402" s="20"/>
      <c r="J402" s="20" t="s">
        <v>6075</v>
      </c>
      <c r="K402" s="20" t="s">
        <v>5143</v>
      </c>
      <c r="L402" s="20" t="s">
        <v>64</v>
      </c>
      <c r="M402" s="20" t="s">
        <v>64</v>
      </c>
      <c r="N402" s="20" t="s">
        <v>305</v>
      </c>
      <c r="O402" s="20" t="s">
        <v>272</v>
      </c>
      <c r="P402" s="20" t="s">
        <v>6076</v>
      </c>
      <c r="Q402" s="20" t="s">
        <v>273</v>
      </c>
      <c r="R402" s="20" t="s">
        <v>6077</v>
      </c>
      <c r="S402" s="20" t="s">
        <v>6078</v>
      </c>
      <c r="T402" s="20" t="s">
        <v>6079</v>
      </c>
      <c r="U402" s="20" t="s">
        <v>74</v>
      </c>
      <c r="V402" s="21">
        <v>9681332</v>
      </c>
      <c r="W402" s="21">
        <v>985905539</v>
      </c>
      <c r="X402" s="20" t="s">
        <v>6080</v>
      </c>
      <c r="Y402" s="20" t="s">
        <v>6080</v>
      </c>
      <c r="Z402" s="21">
        <v>992526695</v>
      </c>
      <c r="AA402" s="21"/>
      <c r="AB402" s="23"/>
      <c r="AC402" s="23"/>
      <c r="AD402" s="23"/>
      <c r="AE402" s="23" t="s">
        <v>6081</v>
      </c>
      <c r="AF402" s="23"/>
      <c r="AG402" s="23"/>
      <c r="AH402" s="20" t="s">
        <v>77</v>
      </c>
      <c r="AI402" s="20">
        <v>1997</v>
      </c>
      <c r="AJ402" s="20" t="s">
        <v>158</v>
      </c>
      <c r="AK402" s="20"/>
      <c r="AL402" s="20"/>
      <c r="AM402" s="24"/>
      <c r="AN402" s="20">
        <v>2</v>
      </c>
      <c r="AO402" s="25" t="s">
        <v>159</v>
      </c>
      <c r="AP402" s="20"/>
      <c r="AQ402" s="19" t="s">
        <v>108</v>
      </c>
      <c r="AR402" s="20" t="s">
        <v>279</v>
      </c>
      <c r="AS402" s="20" t="s">
        <v>110</v>
      </c>
      <c r="AT402" s="20"/>
      <c r="AU402" s="20"/>
      <c r="AV402" s="20" t="s">
        <v>6082</v>
      </c>
      <c r="AW402" s="20" t="s">
        <v>6083</v>
      </c>
      <c r="AX402" s="20" t="s">
        <v>6084</v>
      </c>
      <c r="AY402" s="19">
        <v>44109</v>
      </c>
      <c r="AZ402" s="20">
        <v>398</v>
      </c>
      <c r="BA402" s="20"/>
      <c r="BB402" s="20" t="s">
        <v>6085</v>
      </c>
      <c r="BC402" s="20"/>
      <c r="BD402" s="20"/>
      <c r="BE402" s="19"/>
      <c r="BF402" s="20"/>
      <c r="BG402" s="20"/>
      <c r="BH402" s="4"/>
      <c r="BI402" s="4"/>
    </row>
    <row r="403" spans="1:61" ht="47.25" customHeight="1">
      <c r="A403" s="2"/>
      <c r="B403" s="20">
        <v>396</v>
      </c>
      <c r="C403" s="30" t="s">
        <v>6086</v>
      </c>
      <c r="D403" s="20" t="s">
        <v>6087</v>
      </c>
      <c r="E403" s="20" t="s">
        <v>5143</v>
      </c>
      <c r="F403" s="20" t="s">
        <v>64</v>
      </c>
      <c r="G403" s="20" t="s">
        <v>64</v>
      </c>
      <c r="H403" s="20" t="s">
        <v>3073</v>
      </c>
      <c r="I403" s="20"/>
      <c r="J403" s="20" t="s">
        <v>6088</v>
      </c>
      <c r="K403" s="20" t="s">
        <v>5143</v>
      </c>
      <c r="L403" s="20" t="s">
        <v>64</v>
      </c>
      <c r="M403" s="20" t="s">
        <v>64</v>
      </c>
      <c r="N403" s="20" t="s">
        <v>3073</v>
      </c>
      <c r="O403" s="20" t="s">
        <v>879</v>
      </c>
      <c r="P403" s="20" t="s">
        <v>6088</v>
      </c>
      <c r="Q403" s="20" t="s">
        <v>215</v>
      </c>
      <c r="R403" s="20" t="s">
        <v>6089</v>
      </c>
      <c r="S403" s="20" t="s">
        <v>6090</v>
      </c>
      <c r="T403" s="20" t="s">
        <v>6091</v>
      </c>
      <c r="U403" s="20" t="s">
        <v>74</v>
      </c>
      <c r="V403" s="21" t="s">
        <v>6092</v>
      </c>
      <c r="W403" s="21" t="s">
        <v>6093</v>
      </c>
      <c r="X403" s="20" t="s">
        <v>6094</v>
      </c>
      <c r="Y403" s="20" t="s">
        <v>6094</v>
      </c>
      <c r="Z403" s="21" t="s">
        <v>6095</v>
      </c>
      <c r="AA403" s="21"/>
      <c r="AB403" s="23"/>
      <c r="AC403" s="23" t="s">
        <v>6096</v>
      </c>
      <c r="AD403" s="23"/>
      <c r="AE403" s="23"/>
      <c r="AF403" s="23"/>
      <c r="AG403" s="23"/>
      <c r="AH403" s="20" t="s">
        <v>77</v>
      </c>
      <c r="AI403" s="20">
        <v>1980</v>
      </c>
      <c r="AJ403" s="20" t="s">
        <v>158</v>
      </c>
      <c r="AK403" s="20"/>
      <c r="AL403" s="20"/>
      <c r="AM403" s="24"/>
      <c r="AN403" s="20">
        <v>2</v>
      </c>
      <c r="AO403" s="25" t="s">
        <v>159</v>
      </c>
      <c r="AP403" s="20"/>
      <c r="AQ403" s="20" t="s">
        <v>901</v>
      </c>
      <c r="AR403" s="20" t="s">
        <v>279</v>
      </c>
      <c r="AS403" s="20" t="s">
        <v>110</v>
      </c>
      <c r="AT403" s="20" t="s">
        <v>111</v>
      </c>
      <c r="AU403" s="20" t="s">
        <v>506</v>
      </c>
      <c r="AV403" s="20" t="s">
        <v>6097</v>
      </c>
      <c r="AW403" s="20" t="s">
        <v>6098</v>
      </c>
      <c r="AX403" s="20" t="s">
        <v>6099</v>
      </c>
      <c r="AY403" s="19">
        <v>44113</v>
      </c>
      <c r="AZ403" s="20">
        <v>399</v>
      </c>
      <c r="BA403" s="20"/>
      <c r="BB403" s="38" t="s">
        <v>6100</v>
      </c>
      <c r="BC403" s="20"/>
      <c r="BD403" s="20"/>
      <c r="BE403" s="19"/>
      <c r="BF403" s="20"/>
      <c r="BG403" s="20"/>
      <c r="BH403" s="2"/>
      <c r="BI403" s="2"/>
    </row>
    <row r="404" spans="1:61" ht="47.25" customHeight="1">
      <c r="A404" s="2"/>
      <c r="B404" s="20">
        <v>397</v>
      </c>
      <c r="C404" s="30" t="s">
        <v>6101</v>
      </c>
      <c r="D404" s="20" t="s">
        <v>6102</v>
      </c>
      <c r="E404" s="20" t="s">
        <v>209</v>
      </c>
      <c r="F404" s="20" t="s">
        <v>2478</v>
      </c>
      <c r="G404" s="20" t="s">
        <v>2625</v>
      </c>
      <c r="H404" s="20" t="s">
        <v>2626</v>
      </c>
      <c r="I404" s="20" t="s">
        <v>6103</v>
      </c>
      <c r="J404" s="20" t="s">
        <v>6104</v>
      </c>
      <c r="K404" s="20" t="s">
        <v>209</v>
      </c>
      <c r="L404" s="20" t="s">
        <v>2478</v>
      </c>
      <c r="M404" s="20" t="s">
        <v>2625</v>
      </c>
      <c r="N404" s="20" t="s">
        <v>2626</v>
      </c>
      <c r="O404" s="20"/>
      <c r="P404" s="20" t="s">
        <v>6105</v>
      </c>
      <c r="Q404" s="20" t="s">
        <v>215</v>
      </c>
      <c r="R404" s="20" t="s">
        <v>6106</v>
      </c>
      <c r="S404" s="20" t="s">
        <v>6107</v>
      </c>
      <c r="T404" s="20" t="s">
        <v>276</v>
      </c>
      <c r="U404" s="20" t="s">
        <v>74</v>
      </c>
      <c r="V404" s="21" t="s">
        <v>6108</v>
      </c>
      <c r="W404" s="21" t="s">
        <v>6109</v>
      </c>
      <c r="X404" s="20" t="s">
        <v>6110</v>
      </c>
      <c r="Y404" s="20" t="s">
        <v>6111</v>
      </c>
      <c r="Z404" s="21" t="s">
        <v>6112</v>
      </c>
      <c r="AA404" s="21"/>
      <c r="AB404" s="23" t="s">
        <v>6113</v>
      </c>
      <c r="AC404" s="23" t="s">
        <v>6114</v>
      </c>
      <c r="AD404" s="23"/>
      <c r="AE404" s="23" t="s">
        <v>6115</v>
      </c>
      <c r="AF404" s="23"/>
      <c r="AG404" s="23"/>
      <c r="AH404" s="20" t="s">
        <v>77</v>
      </c>
      <c r="AI404" s="20">
        <v>2018</v>
      </c>
      <c r="AJ404" s="20" t="s">
        <v>158</v>
      </c>
      <c r="AK404" s="20"/>
      <c r="AL404" s="20"/>
      <c r="AM404" s="24"/>
      <c r="AN404" s="20">
        <v>3</v>
      </c>
      <c r="AO404" s="25" t="s">
        <v>159</v>
      </c>
      <c r="AP404" s="20"/>
      <c r="AQ404" s="20" t="s">
        <v>108</v>
      </c>
      <c r="AR404" s="20" t="s">
        <v>279</v>
      </c>
      <c r="AS404" s="20" t="s">
        <v>297</v>
      </c>
      <c r="AT404" s="20" t="s">
        <v>135</v>
      </c>
      <c r="AU404" s="20" t="s">
        <v>6116</v>
      </c>
      <c r="AV404" s="20" t="s">
        <v>6117</v>
      </c>
      <c r="AW404" s="20" t="s">
        <v>6118</v>
      </c>
      <c r="AX404" s="20" t="s">
        <v>6119</v>
      </c>
      <c r="AY404" s="19">
        <v>44113</v>
      </c>
      <c r="AZ404" s="20">
        <v>400</v>
      </c>
      <c r="BA404" s="20"/>
      <c r="BB404" s="38" t="s">
        <v>6120</v>
      </c>
      <c r="BC404" s="20"/>
      <c r="BD404" s="20"/>
      <c r="BE404" s="19"/>
      <c r="BF404" s="20"/>
      <c r="BG404" s="20"/>
      <c r="BH404" s="2"/>
      <c r="BI404" s="2"/>
    </row>
    <row r="405" spans="1:61" ht="47.25" customHeight="1">
      <c r="A405" s="2"/>
      <c r="B405" s="20">
        <v>398</v>
      </c>
      <c r="C405" s="30" t="s">
        <v>6121</v>
      </c>
      <c r="D405" s="20" t="s">
        <v>6122</v>
      </c>
      <c r="E405" s="20" t="s">
        <v>5143</v>
      </c>
      <c r="F405" s="20" t="s">
        <v>64</v>
      </c>
      <c r="G405" s="20" t="s">
        <v>64</v>
      </c>
      <c r="H405" s="20" t="s">
        <v>1116</v>
      </c>
      <c r="I405" s="20"/>
      <c r="J405" s="20" t="s">
        <v>6123</v>
      </c>
      <c r="K405" s="20" t="s">
        <v>5143</v>
      </c>
      <c r="L405" s="20" t="s">
        <v>64</v>
      </c>
      <c r="M405" s="20" t="s">
        <v>64</v>
      </c>
      <c r="N405" s="20" t="s">
        <v>3073</v>
      </c>
      <c r="O405" s="20" t="s">
        <v>879</v>
      </c>
      <c r="P405" s="20" t="s">
        <v>6124</v>
      </c>
      <c r="Q405" s="20" t="s">
        <v>215</v>
      </c>
      <c r="R405" s="20" t="s">
        <v>6125</v>
      </c>
      <c r="S405" s="20" t="s">
        <v>6126</v>
      </c>
      <c r="T405" s="20" t="s">
        <v>1268</v>
      </c>
      <c r="U405" s="20" t="s">
        <v>74</v>
      </c>
      <c r="V405" s="21" t="s">
        <v>6127</v>
      </c>
      <c r="W405" s="21" t="s">
        <v>6128</v>
      </c>
      <c r="X405" s="20" t="s">
        <v>6129</v>
      </c>
      <c r="Y405" s="20" t="s">
        <v>6130</v>
      </c>
      <c r="Z405" s="21"/>
      <c r="AA405" s="21"/>
      <c r="AB405" s="23"/>
      <c r="AC405" s="23" t="s">
        <v>6131</v>
      </c>
      <c r="AD405" s="23"/>
      <c r="AE405" s="23"/>
      <c r="AF405" s="23"/>
      <c r="AG405" s="23"/>
      <c r="AH405" s="20" t="s">
        <v>77</v>
      </c>
      <c r="AI405" s="20">
        <v>2015</v>
      </c>
      <c r="AJ405" s="20" t="s">
        <v>158</v>
      </c>
      <c r="AK405" s="20"/>
      <c r="AL405" s="20"/>
      <c r="AM405" s="24"/>
      <c r="AN405" s="20">
        <v>2</v>
      </c>
      <c r="AO405" s="25" t="s">
        <v>159</v>
      </c>
      <c r="AP405" s="20"/>
      <c r="AQ405" s="20" t="s">
        <v>108</v>
      </c>
      <c r="AR405" s="20" t="s">
        <v>179</v>
      </c>
      <c r="AS405" s="20" t="s">
        <v>110</v>
      </c>
      <c r="AT405" s="20"/>
      <c r="AU405" s="20"/>
      <c r="AV405" s="20" t="s">
        <v>6132</v>
      </c>
      <c r="AW405" s="20" t="s">
        <v>6133</v>
      </c>
      <c r="AX405" s="20" t="s">
        <v>6134</v>
      </c>
      <c r="AY405" s="19">
        <v>44113</v>
      </c>
      <c r="AZ405" s="20">
        <v>401</v>
      </c>
      <c r="BA405" s="20"/>
      <c r="BB405" s="38" t="s">
        <v>6135</v>
      </c>
      <c r="BC405" s="20"/>
      <c r="BD405" s="20"/>
      <c r="BE405" s="19"/>
      <c r="BF405" s="20"/>
      <c r="BG405" s="20"/>
      <c r="BH405" s="2"/>
      <c r="BI405" s="2"/>
    </row>
    <row r="406" spans="1:61" ht="47.25" customHeight="1">
      <c r="A406" s="2"/>
      <c r="B406" s="20">
        <v>399</v>
      </c>
      <c r="C406" s="30" t="s">
        <v>6136</v>
      </c>
      <c r="D406" s="20" t="s">
        <v>6137</v>
      </c>
      <c r="E406" s="20" t="s">
        <v>168</v>
      </c>
      <c r="F406" s="20" t="s">
        <v>1600</v>
      </c>
      <c r="G406" s="20" t="s">
        <v>1601</v>
      </c>
      <c r="H406" s="20" t="s">
        <v>1601</v>
      </c>
      <c r="I406" s="20"/>
      <c r="J406" s="20" t="s">
        <v>6138</v>
      </c>
      <c r="K406" s="20" t="s">
        <v>168</v>
      </c>
      <c r="L406" s="20" t="s">
        <v>1600</v>
      </c>
      <c r="M406" s="20" t="s">
        <v>1601</v>
      </c>
      <c r="N406" s="20" t="s">
        <v>1601</v>
      </c>
      <c r="O406" s="20"/>
      <c r="P406" s="20" t="s">
        <v>6139</v>
      </c>
      <c r="Q406" s="20" t="s">
        <v>172</v>
      </c>
      <c r="R406" s="20" t="s">
        <v>6140</v>
      </c>
      <c r="S406" s="20" t="s">
        <v>6141</v>
      </c>
      <c r="T406" s="20" t="s">
        <v>445</v>
      </c>
      <c r="U406" s="20" t="s">
        <v>74</v>
      </c>
      <c r="V406" s="21" t="s">
        <v>6142</v>
      </c>
      <c r="W406" s="21" t="s">
        <v>6143</v>
      </c>
      <c r="X406" s="20" t="s">
        <v>6144</v>
      </c>
      <c r="Y406" s="20" t="s">
        <v>6144</v>
      </c>
      <c r="Z406" s="21" t="s">
        <v>6145</v>
      </c>
      <c r="AA406" s="21"/>
      <c r="AB406" s="23"/>
      <c r="AC406" s="23" t="s">
        <v>6146</v>
      </c>
      <c r="AD406" s="23"/>
      <c r="AE406" s="23"/>
      <c r="AF406" s="23"/>
      <c r="AG406" s="23"/>
      <c r="AH406" s="20" t="s">
        <v>77</v>
      </c>
      <c r="AI406" s="20">
        <v>2006</v>
      </c>
      <c r="AJ406" s="20" t="s">
        <v>78</v>
      </c>
      <c r="AK406" s="20" t="s">
        <v>79</v>
      </c>
      <c r="AL406" s="20">
        <v>11148315</v>
      </c>
      <c r="AM406" s="24">
        <v>20606250321</v>
      </c>
      <c r="AN406" s="20">
        <v>5</v>
      </c>
      <c r="AO406" s="25" t="s">
        <v>80</v>
      </c>
      <c r="AP406" s="20" t="s">
        <v>134</v>
      </c>
      <c r="AQ406" s="19" t="s">
        <v>82</v>
      </c>
      <c r="AR406" s="20" t="s">
        <v>901</v>
      </c>
      <c r="AS406" s="20" t="s">
        <v>85</v>
      </c>
      <c r="AT406" s="20" t="s">
        <v>110</v>
      </c>
      <c r="AU406" s="20" t="s">
        <v>111</v>
      </c>
      <c r="AV406" s="20" t="s">
        <v>6147</v>
      </c>
      <c r="AW406" s="20" t="s">
        <v>6148</v>
      </c>
      <c r="AX406" s="20" t="s">
        <v>6149</v>
      </c>
      <c r="AY406" s="19">
        <v>44113</v>
      </c>
      <c r="AZ406" s="20">
        <v>402</v>
      </c>
      <c r="BA406" s="20"/>
      <c r="BB406" s="38" t="s">
        <v>6150</v>
      </c>
      <c r="BC406" s="20" t="s">
        <v>6151</v>
      </c>
      <c r="BD406" s="20"/>
      <c r="BE406" s="19"/>
      <c r="BF406" s="20"/>
      <c r="BG406" s="20"/>
      <c r="BH406" s="2"/>
      <c r="BI406" s="2"/>
    </row>
    <row r="407" spans="1:61" ht="47.25" customHeight="1">
      <c r="A407" s="2"/>
      <c r="B407" s="20">
        <v>400</v>
      </c>
      <c r="C407" s="30" t="s">
        <v>6152</v>
      </c>
      <c r="D407" s="20" t="s">
        <v>6153</v>
      </c>
      <c r="E407" s="20" t="s">
        <v>119</v>
      </c>
      <c r="F407" s="20" t="s">
        <v>144</v>
      </c>
      <c r="G407" s="20" t="s">
        <v>145</v>
      </c>
      <c r="H407" s="20" t="s">
        <v>145</v>
      </c>
      <c r="I407" s="20"/>
      <c r="J407" s="20" t="s">
        <v>6154</v>
      </c>
      <c r="K407" s="20" t="s">
        <v>119</v>
      </c>
      <c r="L407" s="20" t="s">
        <v>144</v>
      </c>
      <c r="M407" s="20" t="s">
        <v>145</v>
      </c>
      <c r="N407" s="20" t="s">
        <v>145</v>
      </c>
      <c r="O407" s="20"/>
      <c r="P407" s="20" t="s">
        <v>6155</v>
      </c>
      <c r="Q407" s="20" t="s">
        <v>123</v>
      </c>
      <c r="R407" s="20" t="s">
        <v>6156</v>
      </c>
      <c r="S407" s="20" t="s">
        <v>6157</v>
      </c>
      <c r="T407" s="20" t="s">
        <v>2940</v>
      </c>
      <c r="U407" s="20" t="s">
        <v>74</v>
      </c>
      <c r="V407" s="21" t="s">
        <v>6158</v>
      </c>
      <c r="W407" s="21" t="s">
        <v>6159</v>
      </c>
      <c r="X407" s="20" t="s">
        <v>6160</v>
      </c>
      <c r="Y407" s="20" t="s">
        <v>6161</v>
      </c>
      <c r="Z407" s="21" t="s">
        <v>6159</v>
      </c>
      <c r="AA407" s="21"/>
      <c r="AB407" s="23"/>
      <c r="AC407" s="23" t="s">
        <v>6162</v>
      </c>
      <c r="AD407" s="23"/>
      <c r="AE407" s="23"/>
      <c r="AF407" s="23"/>
      <c r="AG407" s="23" t="s">
        <v>6163</v>
      </c>
      <c r="AH407" s="20" t="s">
        <v>77</v>
      </c>
      <c r="AI407" s="20">
        <v>1988</v>
      </c>
      <c r="AJ407" s="20" t="s">
        <v>158</v>
      </c>
      <c r="AK407" s="20"/>
      <c r="AL407" s="20"/>
      <c r="AM407" s="24"/>
      <c r="AN407" s="20">
        <v>4</v>
      </c>
      <c r="AO407" s="25" t="s">
        <v>159</v>
      </c>
      <c r="AP407" s="20"/>
      <c r="AQ407" s="19" t="s">
        <v>82</v>
      </c>
      <c r="AR407" s="20" t="s">
        <v>83</v>
      </c>
      <c r="AS407" s="20" t="s">
        <v>110</v>
      </c>
      <c r="AT407" s="20"/>
      <c r="AU407" s="20"/>
      <c r="AV407" s="20" t="s">
        <v>6164</v>
      </c>
      <c r="AW407" s="20" t="s">
        <v>6165</v>
      </c>
      <c r="AX407" s="20" t="s">
        <v>6166</v>
      </c>
      <c r="AY407" s="19">
        <v>44117</v>
      </c>
      <c r="AZ407" s="20">
        <v>403</v>
      </c>
      <c r="BA407" s="20"/>
      <c r="BB407" s="38" t="s">
        <v>6167</v>
      </c>
      <c r="BC407" s="20"/>
      <c r="BD407" s="20"/>
      <c r="BE407" s="19"/>
      <c r="BF407" s="20"/>
      <c r="BG407" s="20"/>
      <c r="BH407" s="2"/>
      <c r="BI407" s="2"/>
    </row>
    <row r="408" spans="1:61" ht="47.25" customHeight="1">
      <c r="A408" s="2"/>
      <c r="B408" s="20">
        <v>401</v>
      </c>
      <c r="C408" s="30" t="s">
        <v>6168</v>
      </c>
      <c r="D408" s="20" t="s">
        <v>6169</v>
      </c>
      <c r="E408" s="20" t="s">
        <v>286</v>
      </c>
      <c r="F408" s="20" t="s">
        <v>287</v>
      </c>
      <c r="G408" s="20" t="s">
        <v>1757</v>
      </c>
      <c r="H408" s="20" t="s">
        <v>1758</v>
      </c>
      <c r="I408" s="20"/>
      <c r="J408" s="20" t="s">
        <v>6170</v>
      </c>
      <c r="K408" s="20" t="s">
        <v>286</v>
      </c>
      <c r="L408" s="20" t="s">
        <v>287</v>
      </c>
      <c r="M408" s="20" t="s">
        <v>1757</v>
      </c>
      <c r="N408" s="20" t="s">
        <v>1758</v>
      </c>
      <c r="O408" s="20"/>
      <c r="P408" s="20" t="s">
        <v>6171</v>
      </c>
      <c r="Q408" s="20" t="s">
        <v>273</v>
      </c>
      <c r="R408" s="20" t="s">
        <v>6172</v>
      </c>
      <c r="S408" s="20" t="s">
        <v>6173</v>
      </c>
      <c r="T408" s="20" t="s">
        <v>6174</v>
      </c>
      <c r="U408" s="20" t="s">
        <v>74</v>
      </c>
      <c r="V408" s="21" t="s">
        <v>6175</v>
      </c>
      <c r="W408" s="21" t="s">
        <v>6176</v>
      </c>
      <c r="X408" s="20" t="s">
        <v>6177</v>
      </c>
      <c r="Y408" s="20" t="s">
        <v>6177</v>
      </c>
      <c r="Z408" s="21" t="s">
        <v>6176</v>
      </c>
      <c r="AA408" s="21"/>
      <c r="AB408" s="23"/>
      <c r="AC408" s="23" t="s">
        <v>6178</v>
      </c>
      <c r="AD408" s="23"/>
      <c r="AE408" s="23"/>
      <c r="AF408" s="23"/>
      <c r="AG408" s="23" t="s">
        <v>6179</v>
      </c>
      <c r="AH408" s="20" t="s">
        <v>77</v>
      </c>
      <c r="AI408" s="20">
        <v>1988</v>
      </c>
      <c r="AJ408" s="20" t="s">
        <v>158</v>
      </c>
      <c r="AK408" s="20"/>
      <c r="AL408" s="20"/>
      <c r="AM408" s="24"/>
      <c r="AN408" s="20">
        <v>5</v>
      </c>
      <c r="AO408" s="25" t="s">
        <v>159</v>
      </c>
      <c r="AP408" s="20"/>
      <c r="AQ408" s="19" t="s">
        <v>279</v>
      </c>
      <c r="AR408" s="20" t="s">
        <v>179</v>
      </c>
      <c r="AS408" s="20" t="s">
        <v>110</v>
      </c>
      <c r="AT408" s="20" t="s">
        <v>135</v>
      </c>
      <c r="AU408" s="20" t="s">
        <v>111</v>
      </c>
      <c r="AV408" s="20" t="s">
        <v>6180</v>
      </c>
      <c r="AW408" s="20" t="s">
        <v>6181</v>
      </c>
      <c r="AX408" s="20" t="s">
        <v>6182</v>
      </c>
      <c r="AY408" s="19">
        <v>44117</v>
      </c>
      <c r="AZ408" s="20">
        <v>404</v>
      </c>
      <c r="BA408" s="20"/>
      <c r="BB408" s="38" t="s">
        <v>6183</v>
      </c>
      <c r="BC408" s="20"/>
      <c r="BD408" s="20"/>
      <c r="BE408" s="19"/>
      <c r="BF408" s="20"/>
      <c r="BG408" s="20"/>
      <c r="BH408" s="2"/>
      <c r="BI408" s="2"/>
    </row>
    <row r="409" spans="1:61" ht="47.25" customHeight="1">
      <c r="A409" s="2"/>
      <c r="B409" s="20">
        <v>402</v>
      </c>
      <c r="C409" s="30" t="s">
        <v>6184</v>
      </c>
      <c r="D409" s="20" t="s">
        <v>6185</v>
      </c>
      <c r="E409" s="20" t="s">
        <v>168</v>
      </c>
      <c r="F409" s="20" t="s">
        <v>459</v>
      </c>
      <c r="G409" s="20" t="s">
        <v>459</v>
      </c>
      <c r="H409" s="20" t="s">
        <v>459</v>
      </c>
      <c r="I409" s="20"/>
      <c r="J409" s="20" t="s">
        <v>6186</v>
      </c>
      <c r="K409" s="20" t="s">
        <v>168</v>
      </c>
      <c r="L409" s="20" t="s">
        <v>459</v>
      </c>
      <c r="M409" s="20" t="s">
        <v>459</v>
      </c>
      <c r="N409" s="20" t="s">
        <v>459</v>
      </c>
      <c r="O409" s="20"/>
      <c r="P409" s="20" t="s">
        <v>6186</v>
      </c>
      <c r="Q409" s="20" t="s">
        <v>172</v>
      </c>
      <c r="R409" s="20" t="s">
        <v>6187</v>
      </c>
      <c r="S409" s="20" t="s">
        <v>5032</v>
      </c>
      <c r="T409" s="20" t="s">
        <v>6188</v>
      </c>
      <c r="U409" s="20" t="s">
        <v>74</v>
      </c>
      <c r="V409" s="21" t="s">
        <v>6189</v>
      </c>
      <c r="W409" s="21" t="s">
        <v>6190</v>
      </c>
      <c r="X409" s="20" t="s">
        <v>6191</v>
      </c>
      <c r="Y409" s="20" t="s">
        <v>6192</v>
      </c>
      <c r="Z409" s="21" t="s">
        <v>6190</v>
      </c>
      <c r="AA409" s="21"/>
      <c r="AB409" s="23"/>
      <c r="AC409" s="23" t="s">
        <v>6193</v>
      </c>
      <c r="AD409" s="23"/>
      <c r="AE409" s="23" t="s">
        <v>6194</v>
      </c>
      <c r="AF409" s="23" t="s">
        <v>6195</v>
      </c>
      <c r="AG409" s="23"/>
      <c r="AH409" s="20" t="s">
        <v>77</v>
      </c>
      <c r="AI409" s="20">
        <v>2018</v>
      </c>
      <c r="AJ409" s="20" t="s">
        <v>158</v>
      </c>
      <c r="AK409" s="20"/>
      <c r="AL409" s="20"/>
      <c r="AM409" s="24"/>
      <c r="AN409" s="20">
        <v>3</v>
      </c>
      <c r="AO409" s="25" t="s">
        <v>159</v>
      </c>
      <c r="AP409" s="20"/>
      <c r="AQ409" s="19" t="s">
        <v>108</v>
      </c>
      <c r="AR409" s="20" t="s">
        <v>179</v>
      </c>
      <c r="AS409" s="20" t="s">
        <v>110</v>
      </c>
      <c r="AT409" s="20" t="s">
        <v>135</v>
      </c>
      <c r="AU409" s="20" t="s">
        <v>180</v>
      </c>
      <c r="AV409" s="20" t="s">
        <v>6196</v>
      </c>
      <c r="AW409" s="20" t="s">
        <v>6197</v>
      </c>
      <c r="AX409" s="20" t="s">
        <v>6198</v>
      </c>
      <c r="AY409" s="19">
        <v>44117</v>
      </c>
      <c r="AZ409" s="20">
        <v>405</v>
      </c>
      <c r="BA409" s="20"/>
      <c r="BB409" s="38" t="s">
        <v>6199</v>
      </c>
      <c r="BC409" s="20"/>
      <c r="BD409" s="20"/>
      <c r="BE409" s="19"/>
      <c r="BF409" s="20"/>
      <c r="BG409" s="20"/>
      <c r="BH409" s="2"/>
      <c r="BI409" s="2"/>
    </row>
    <row r="410" spans="1:61" ht="47.25" customHeight="1">
      <c r="A410" s="2"/>
      <c r="B410" s="20">
        <v>403</v>
      </c>
      <c r="C410" s="30" t="s">
        <v>6200</v>
      </c>
      <c r="D410" s="20" t="s">
        <v>6201</v>
      </c>
      <c r="E410" s="20" t="s">
        <v>5143</v>
      </c>
      <c r="F410" s="20" t="s">
        <v>64</v>
      </c>
      <c r="G410" s="20" t="s">
        <v>64</v>
      </c>
      <c r="H410" s="20" t="s">
        <v>3824</v>
      </c>
      <c r="I410" s="20" t="s">
        <v>6202</v>
      </c>
      <c r="J410" s="20" t="s">
        <v>6203</v>
      </c>
      <c r="K410" s="20" t="s">
        <v>5143</v>
      </c>
      <c r="L410" s="20" t="s">
        <v>64</v>
      </c>
      <c r="M410" s="20" t="s">
        <v>64</v>
      </c>
      <c r="N410" s="20" t="s">
        <v>3824</v>
      </c>
      <c r="O410" s="20" t="s">
        <v>272</v>
      </c>
      <c r="P410" s="20" t="s">
        <v>6204</v>
      </c>
      <c r="Q410" s="20" t="s">
        <v>273</v>
      </c>
      <c r="R410" s="20" t="s">
        <v>6205</v>
      </c>
      <c r="S410" s="20" t="s">
        <v>6206</v>
      </c>
      <c r="T410" s="20" t="s">
        <v>6207</v>
      </c>
      <c r="U410" s="20" t="s">
        <v>74</v>
      </c>
      <c r="V410" s="21" t="s">
        <v>6208</v>
      </c>
      <c r="W410" s="21" t="s">
        <v>6209</v>
      </c>
      <c r="X410" s="22" t="s">
        <v>6210</v>
      </c>
      <c r="Y410" s="22" t="s">
        <v>6211</v>
      </c>
      <c r="Z410" s="21"/>
      <c r="AA410" s="21"/>
      <c r="AB410" s="23"/>
      <c r="AC410" s="23" t="s">
        <v>6212</v>
      </c>
      <c r="AD410" s="23"/>
      <c r="AE410" s="23"/>
      <c r="AF410" s="23"/>
      <c r="AG410" s="23"/>
      <c r="AH410" s="20" t="s">
        <v>77</v>
      </c>
      <c r="AI410" s="20">
        <v>2013</v>
      </c>
      <c r="AJ410" s="25" t="s">
        <v>158</v>
      </c>
      <c r="AK410" s="25"/>
      <c r="AL410" s="20"/>
      <c r="AM410" s="24"/>
      <c r="AN410" s="20">
        <v>3</v>
      </c>
      <c r="AO410" s="25" t="s">
        <v>159</v>
      </c>
      <c r="AP410" s="20"/>
      <c r="AQ410" s="19" t="s">
        <v>279</v>
      </c>
      <c r="AR410" s="20" t="s">
        <v>83</v>
      </c>
      <c r="AS410" s="20" t="s">
        <v>110</v>
      </c>
      <c r="AT410" s="20" t="s">
        <v>111</v>
      </c>
      <c r="AU410" s="20" t="s">
        <v>161</v>
      </c>
      <c r="AV410" s="20" t="s">
        <v>6213</v>
      </c>
      <c r="AW410" s="20" t="s">
        <v>6214</v>
      </c>
      <c r="AX410" s="20" t="s">
        <v>6215</v>
      </c>
      <c r="AY410" s="19">
        <v>44117</v>
      </c>
      <c r="AZ410" s="20">
        <v>406</v>
      </c>
      <c r="BA410" s="20"/>
      <c r="BB410" s="38" t="s">
        <v>6216</v>
      </c>
      <c r="BC410" s="20"/>
      <c r="BD410" s="20"/>
      <c r="BE410" s="19"/>
      <c r="BF410" s="20"/>
      <c r="BG410" s="20"/>
      <c r="BH410" s="2"/>
      <c r="BI410" s="2"/>
    </row>
    <row r="411" spans="1:61" ht="47.25" customHeight="1">
      <c r="A411" s="2"/>
      <c r="B411" s="20">
        <v>404</v>
      </c>
      <c r="C411" s="30" t="s">
        <v>6217</v>
      </c>
      <c r="D411" s="20" t="s">
        <v>6218</v>
      </c>
      <c r="E411" s="20" t="s">
        <v>5143</v>
      </c>
      <c r="F411" s="20" t="s">
        <v>64</v>
      </c>
      <c r="G411" s="20" t="s">
        <v>64</v>
      </c>
      <c r="H411" s="20" t="s">
        <v>337</v>
      </c>
      <c r="I411" s="20"/>
      <c r="J411" s="20" t="s">
        <v>6219</v>
      </c>
      <c r="K411" s="20" t="s">
        <v>5143</v>
      </c>
      <c r="L411" s="20" t="s">
        <v>64</v>
      </c>
      <c r="M411" s="20" t="s">
        <v>64</v>
      </c>
      <c r="N411" s="20" t="s">
        <v>337</v>
      </c>
      <c r="O411" s="20" t="s">
        <v>189</v>
      </c>
      <c r="P411" s="20" t="s">
        <v>6220</v>
      </c>
      <c r="Q411" s="20" t="s">
        <v>70</v>
      </c>
      <c r="R411" s="20" t="s">
        <v>6221</v>
      </c>
      <c r="S411" s="20" t="s">
        <v>6222</v>
      </c>
      <c r="T411" s="20"/>
      <c r="U411" s="20" t="s">
        <v>74</v>
      </c>
      <c r="V411" s="21" t="s">
        <v>6223</v>
      </c>
      <c r="W411" s="21" t="s">
        <v>6224</v>
      </c>
      <c r="X411" s="20" t="s">
        <v>6225</v>
      </c>
      <c r="Y411" s="20" t="s">
        <v>6226</v>
      </c>
      <c r="Z411" s="21" t="s">
        <v>6227</v>
      </c>
      <c r="AA411" s="21" t="s">
        <v>6224</v>
      </c>
      <c r="AB411" s="23"/>
      <c r="AC411" s="23"/>
      <c r="AD411" s="23"/>
      <c r="AE411" s="23"/>
      <c r="AF411" s="23" t="s">
        <v>6228</v>
      </c>
      <c r="AG411" s="23"/>
      <c r="AH411" s="20" t="s">
        <v>77</v>
      </c>
      <c r="AI411" s="20">
        <v>2013</v>
      </c>
      <c r="AJ411" s="20" t="s">
        <v>78</v>
      </c>
      <c r="AK411" s="20" t="s">
        <v>79</v>
      </c>
      <c r="AL411" s="20">
        <v>13132913</v>
      </c>
      <c r="AM411" s="24">
        <v>20555806001</v>
      </c>
      <c r="AN411" s="20">
        <v>3</v>
      </c>
      <c r="AO411" s="25" t="s">
        <v>80</v>
      </c>
      <c r="AP411" s="20" t="s">
        <v>134</v>
      </c>
      <c r="AQ411" s="19" t="s">
        <v>108</v>
      </c>
      <c r="AR411" s="20" t="s">
        <v>279</v>
      </c>
      <c r="AS411" s="20" t="s">
        <v>110</v>
      </c>
      <c r="AT411" s="20" t="s">
        <v>111</v>
      </c>
      <c r="AU411" s="20" t="s">
        <v>161</v>
      </c>
      <c r="AV411" s="20" t="s">
        <v>6229</v>
      </c>
      <c r="AW411" s="20" t="s">
        <v>6230</v>
      </c>
      <c r="AX411" s="20" t="s">
        <v>6231</v>
      </c>
      <c r="AY411" s="19">
        <v>44117</v>
      </c>
      <c r="AZ411" s="20">
        <v>407</v>
      </c>
      <c r="BA411" s="20"/>
      <c r="BB411" s="38" t="s">
        <v>6232</v>
      </c>
      <c r="BC411" s="20" t="s">
        <v>6233</v>
      </c>
      <c r="BD411" s="20"/>
      <c r="BE411" s="19"/>
      <c r="BF411" s="20"/>
      <c r="BG411" s="20"/>
      <c r="BH411" s="2"/>
      <c r="BI411" s="2"/>
    </row>
    <row r="412" spans="1:61" ht="47.25" customHeight="1">
      <c r="A412" s="2"/>
      <c r="B412" s="20">
        <v>405</v>
      </c>
      <c r="C412" s="30" t="s">
        <v>6234</v>
      </c>
      <c r="D412" s="20" t="s">
        <v>6235</v>
      </c>
      <c r="E412" s="20" t="s">
        <v>5143</v>
      </c>
      <c r="F412" s="20" t="s">
        <v>64</v>
      </c>
      <c r="G412" s="20" t="s">
        <v>64</v>
      </c>
      <c r="H412" s="20" t="s">
        <v>3073</v>
      </c>
      <c r="I412" s="20"/>
      <c r="J412" s="20" t="s">
        <v>6236</v>
      </c>
      <c r="K412" s="20" t="s">
        <v>5143</v>
      </c>
      <c r="L412" s="20" t="s">
        <v>64</v>
      </c>
      <c r="M412" s="20" t="s">
        <v>64</v>
      </c>
      <c r="N412" s="20" t="s">
        <v>2261</v>
      </c>
      <c r="O412" s="20" t="s">
        <v>879</v>
      </c>
      <c r="P412" s="20" t="s">
        <v>6237</v>
      </c>
      <c r="Q412" s="20" t="s">
        <v>215</v>
      </c>
      <c r="R412" s="20" t="s">
        <v>6238</v>
      </c>
      <c r="S412" s="20" t="s">
        <v>3883</v>
      </c>
      <c r="T412" s="20" t="s">
        <v>4103</v>
      </c>
      <c r="U412" s="20" t="s">
        <v>74</v>
      </c>
      <c r="V412" s="21" t="s">
        <v>6239</v>
      </c>
      <c r="W412" s="21" t="s">
        <v>6240</v>
      </c>
      <c r="X412" s="20" t="s">
        <v>6241</v>
      </c>
      <c r="Y412" s="20" t="s">
        <v>6242</v>
      </c>
      <c r="Z412" s="21" t="s">
        <v>6240</v>
      </c>
      <c r="AA412" s="21"/>
      <c r="AB412" s="23"/>
      <c r="AC412" s="23" t="s">
        <v>6243</v>
      </c>
      <c r="AD412" s="23"/>
      <c r="AE412" s="23"/>
      <c r="AF412" s="23"/>
      <c r="AG412" s="23" t="s">
        <v>6244</v>
      </c>
      <c r="AH412" s="20" t="s">
        <v>77</v>
      </c>
      <c r="AI412" s="20">
        <v>2007</v>
      </c>
      <c r="AJ412" s="20" t="s">
        <v>158</v>
      </c>
      <c r="AK412" s="20"/>
      <c r="AL412" s="20"/>
      <c r="AM412" s="24"/>
      <c r="AN412" s="20">
        <v>2</v>
      </c>
      <c r="AO412" s="25" t="s">
        <v>159</v>
      </c>
      <c r="AP412" s="20"/>
      <c r="AQ412" s="19" t="s">
        <v>108</v>
      </c>
      <c r="AR412" s="20" t="s">
        <v>82</v>
      </c>
      <c r="AS412" s="20" t="s">
        <v>110</v>
      </c>
      <c r="AT412" s="20"/>
      <c r="AU412" s="20"/>
      <c r="AV412" s="20" t="s">
        <v>6245</v>
      </c>
      <c r="AW412" s="20" t="s">
        <v>6246</v>
      </c>
      <c r="AX412" s="20" t="s">
        <v>6247</v>
      </c>
      <c r="AY412" s="19">
        <v>44117</v>
      </c>
      <c r="AZ412" s="20">
        <v>408</v>
      </c>
      <c r="BA412" s="20"/>
      <c r="BB412" s="38" t="s">
        <v>6248</v>
      </c>
      <c r="BC412" s="20"/>
      <c r="BD412" s="20"/>
      <c r="BE412" s="19"/>
      <c r="BF412" s="20"/>
      <c r="BG412" s="20"/>
      <c r="BH412" s="2"/>
      <c r="BI412" s="2"/>
    </row>
    <row r="413" spans="1:61" ht="47.25" customHeight="1">
      <c r="A413" s="2"/>
      <c r="B413" s="20">
        <v>406</v>
      </c>
      <c r="C413" s="30" t="s">
        <v>6249</v>
      </c>
      <c r="D413" s="20" t="s">
        <v>6250</v>
      </c>
      <c r="E413" s="20" t="s">
        <v>5143</v>
      </c>
      <c r="F413" s="20" t="s">
        <v>64</v>
      </c>
      <c r="G413" s="20" t="s">
        <v>1944</v>
      </c>
      <c r="H413" s="20" t="s">
        <v>1944</v>
      </c>
      <c r="I413" s="20"/>
      <c r="J413" s="20" t="s">
        <v>6251</v>
      </c>
      <c r="K413" s="20" t="s">
        <v>5143</v>
      </c>
      <c r="L413" s="20" t="s">
        <v>64</v>
      </c>
      <c r="M413" s="20" t="s">
        <v>1944</v>
      </c>
      <c r="N413" s="20" t="s">
        <v>1944</v>
      </c>
      <c r="O413" s="20" t="s">
        <v>68</v>
      </c>
      <c r="P413" s="20" t="s">
        <v>6252</v>
      </c>
      <c r="Q413" s="20" t="s">
        <v>70</v>
      </c>
      <c r="R413" s="20" t="s">
        <v>6253</v>
      </c>
      <c r="S413" s="20" t="s">
        <v>6254</v>
      </c>
      <c r="T413" s="20" t="s">
        <v>6255</v>
      </c>
      <c r="U413" s="20" t="s">
        <v>74</v>
      </c>
      <c r="V413" s="21" t="s">
        <v>6256</v>
      </c>
      <c r="W413" s="21" t="s">
        <v>6257</v>
      </c>
      <c r="X413" s="20" t="s">
        <v>6258</v>
      </c>
      <c r="Y413" s="20" t="s">
        <v>6259</v>
      </c>
      <c r="Z413" s="21" t="s">
        <v>6260</v>
      </c>
      <c r="AA413" s="21"/>
      <c r="AB413" s="23"/>
      <c r="AC413" s="23" t="s">
        <v>6261</v>
      </c>
      <c r="AD413" s="23"/>
      <c r="AE413" s="23" t="s">
        <v>6262</v>
      </c>
      <c r="AF413" s="23"/>
      <c r="AG413" s="23" t="s">
        <v>6263</v>
      </c>
      <c r="AH413" s="20" t="s">
        <v>77</v>
      </c>
      <c r="AI413" s="20"/>
      <c r="AJ413" s="20" t="s">
        <v>158</v>
      </c>
      <c r="AK413" s="20"/>
      <c r="AL413" s="20"/>
      <c r="AM413" s="24"/>
      <c r="AN413" s="20">
        <v>5</v>
      </c>
      <c r="AO413" s="25" t="s">
        <v>159</v>
      </c>
      <c r="AP413" s="20"/>
      <c r="AQ413" s="19" t="s">
        <v>108</v>
      </c>
      <c r="AR413" s="20" t="s">
        <v>279</v>
      </c>
      <c r="AS413" s="20" t="s">
        <v>110</v>
      </c>
      <c r="AT413" s="20" t="s">
        <v>111</v>
      </c>
      <c r="AU413" s="20" t="s">
        <v>161</v>
      </c>
      <c r="AV413" s="20" t="s">
        <v>6264</v>
      </c>
      <c r="AW413" s="20" t="s">
        <v>6265</v>
      </c>
      <c r="AX413" s="20" t="s">
        <v>6266</v>
      </c>
      <c r="AY413" s="19">
        <v>44117</v>
      </c>
      <c r="AZ413" s="20">
        <v>409</v>
      </c>
      <c r="BA413" s="20"/>
      <c r="BB413" s="38" t="s">
        <v>6267</v>
      </c>
      <c r="BC413" s="20"/>
      <c r="BD413" s="20"/>
      <c r="BE413" s="19"/>
      <c r="BF413" s="20"/>
      <c r="BG413" s="20"/>
      <c r="BH413" s="2"/>
      <c r="BI413" s="2"/>
    </row>
    <row r="414" spans="1:61" ht="47.25" customHeight="1">
      <c r="A414" s="2"/>
      <c r="B414" s="20">
        <v>407</v>
      </c>
      <c r="C414" s="30" t="s">
        <v>6268</v>
      </c>
      <c r="D414" s="20" t="s">
        <v>6269</v>
      </c>
      <c r="E414" s="20" t="s">
        <v>5143</v>
      </c>
      <c r="F414" s="20" t="s">
        <v>64</v>
      </c>
      <c r="G414" s="20" t="s">
        <v>64</v>
      </c>
      <c r="H414" s="20" t="s">
        <v>4271</v>
      </c>
      <c r="I414" s="20" t="s">
        <v>6270</v>
      </c>
      <c r="J414" s="20" t="s">
        <v>6271</v>
      </c>
      <c r="K414" s="20" t="s">
        <v>5143</v>
      </c>
      <c r="L414" s="20" t="s">
        <v>64</v>
      </c>
      <c r="M414" s="20" t="s">
        <v>64</v>
      </c>
      <c r="N414" s="20" t="s">
        <v>4271</v>
      </c>
      <c r="O414" s="20" t="s">
        <v>879</v>
      </c>
      <c r="P414" s="20" t="s">
        <v>6272</v>
      </c>
      <c r="Q414" s="20" t="s">
        <v>215</v>
      </c>
      <c r="R414" s="20" t="s">
        <v>6273</v>
      </c>
      <c r="S414" s="20" t="s">
        <v>6274</v>
      </c>
      <c r="T414" s="20" t="s">
        <v>6275</v>
      </c>
      <c r="U414" s="20" t="s">
        <v>74</v>
      </c>
      <c r="V414" s="21" t="s">
        <v>6276</v>
      </c>
      <c r="W414" s="21" t="s">
        <v>6277</v>
      </c>
      <c r="X414" s="22" t="s">
        <v>6278</v>
      </c>
      <c r="Y414" s="20"/>
      <c r="Z414" s="21" t="s">
        <v>6279</v>
      </c>
      <c r="AA414" s="21"/>
      <c r="AB414" s="23"/>
      <c r="AC414" s="23" t="s">
        <v>6280</v>
      </c>
      <c r="AD414" s="23"/>
      <c r="AE414" s="23"/>
      <c r="AF414" s="23"/>
      <c r="AG414" s="23"/>
      <c r="AH414" s="20" t="s">
        <v>77</v>
      </c>
      <c r="AI414" s="20">
        <v>2011</v>
      </c>
      <c r="AJ414" s="20" t="s">
        <v>158</v>
      </c>
      <c r="AK414" s="20"/>
      <c r="AL414" s="20"/>
      <c r="AM414" s="24"/>
      <c r="AN414" s="20">
        <v>5</v>
      </c>
      <c r="AO414" s="25" t="s">
        <v>159</v>
      </c>
      <c r="AP414" s="20"/>
      <c r="AQ414" s="19" t="s">
        <v>82</v>
      </c>
      <c r="AR414" s="20" t="s">
        <v>83</v>
      </c>
      <c r="AS414" s="20" t="s">
        <v>84</v>
      </c>
      <c r="AT414" s="20" t="s">
        <v>85</v>
      </c>
      <c r="AU414" s="20"/>
      <c r="AV414" s="20" t="s">
        <v>6281</v>
      </c>
      <c r="AW414" s="20" t="s">
        <v>6282</v>
      </c>
      <c r="AX414" s="20" t="s">
        <v>6283</v>
      </c>
      <c r="AY414" s="19">
        <v>44117</v>
      </c>
      <c r="AZ414" s="20">
        <v>410</v>
      </c>
      <c r="BA414" s="20"/>
      <c r="BB414" s="38" t="s">
        <v>6284</v>
      </c>
      <c r="BC414" s="20"/>
      <c r="BD414" s="20"/>
      <c r="BE414" s="19"/>
      <c r="BF414" s="20"/>
      <c r="BG414" s="20"/>
      <c r="BH414" s="2"/>
      <c r="BI414" s="2"/>
    </row>
    <row r="415" spans="1:61" ht="47.25" customHeight="1">
      <c r="A415" s="2"/>
      <c r="B415" s="20">
        <v>408</v>
      </c>
      <c r="C415" s="30" t="s">
        <v>6285</v>
      </c>
      <c r="D415" s="20" t="s">
        <v>6286</v>
      </c>
      <c r="E415" s="20" t="s">
        <v>5143</v>
      </c>
      <c r="F415" s="20" t="s">
        <v>64</v>
      </c>
      <c r="G415" s="20" t="s">
        <v>64</v>
      </c>
      <c r="H415" s="20" t="s">
        <v>4271</v>
      </c>
      <c r="I415" s="20"/>
      <c r="J415" s="20" t="s">
        <v>6287</v>
      </c>
      <c r="K415" s="20" t="s">
        <v>5143</v>
      </c>
      <c r="L415" s="20" t="s">
        <v>64</v>
      </c>
      <c r="M415" s="20" t="s">
        <v>824</v>
      </c>
      <c r="N415" s="20" t="s">
        <v>6288</v>
      </c>
      <c r="O415" s="20" t="s">
        <v>68</v>
      </c>
      <c r="P415" s="20" t="s">
        <v>6289</v>
      </c>
      <c r="Q415" s="20" t="s">
        <v>70</v>
      </c>
      <c r="R415" s="20" t="s">
        <v>6290</v>
      </c>
      <c r="S415" s="20" t="s">
        <v>6291</v>
      </c>
      <c r="T415" s="20" t="s">
        <v>6292</v>
      </c>
      <c r="U415" s="20" t="s">
        <v>74</v>
      </c>
      <c r="V415" s="21" t="s">
        <v>6293</v>
      </c>
      <c r="W415" s="21" t="s">
        <v>6294</v>
      </c>
      <c r="X415" s="20" t="s">
        <v>6295</v>
      </c>
      <c r="Y415" s="20" t="s">
        <v>6295</v>
      </c>
      <c r="Z415" s="21" t="s">
        <v>6294</v>
      </c>
      <c r="AA415" s="21"/>
      <c r="AB415" s="23" t="s">
        <v>6296</v>
      </c>
      <c r="AC415" s="23" t="s">
        <v>6297</v>
      </c>
      <c r="AD415" s="23"/>
      <c r="AE415" s="23"/>
      <c r="AF415" s="23"/>
      <c r="AG415" s="23"/>
      <c r="AH415" s="20" t="s">
        <v>77</v>
      </c>
      <c r="AI415" s="20"/>
      <c r="AJ415" s="20" t="s">
        <v>78</v>
      </c>
      <c r="AK415" s="20" t="s">
        <v>79</v>
      </c>
      <c r="AL415" s="20">
        <v>12598312</v>
      </c>
      <c r="AM415" s="24">
        <v>20544030541</v>
      </c>
      <c r="AN415" s="20">
        <v>4</v>
      </c>
      <c r="AO415" s="25" t="s">
        <v>80</v>
      </c>
      <c r="AP415" s="20" t="s">
        <v>134</v>
      </c>
      <c r="AQ415" s="19" t="s">
        <v>279</v>
      </c>
      <c r="AR415" s="20"/>
      <c r="AS415" s="20" t="s">
        <v>297</v>
      </c>
      <c r="AT415" s="20" t="s">
        <v>111</v>
      </c>
      <c r="AU415" s="20" t="s">
        <v>6298</v>
      </c>
      <c r="AV415" s="20" t="s">
        <v>6299</v>
      </c>
      <c r="AW415" s="20" t="s">
        <v>6300</v>
      </c>
      <c r="AX415" s="20" t="s">
        <v>6301</v>
      </c>
      <c r="AY415" s="19">
        <v>44117</v>
      </c>
      <c r="AZ415" s="20">
        <v>411</v>
      </c>
      <c r="BA415" s="20"/>
      <c r="BB415" s="38" t="s">
        <v>6302</v>
      </c>
      <c r="BC415" s="20" t="s">
        <v>6303</v>
      </c>
      <c r="BD415" s="20"/>
      <c r="BE415" s="19"/>
      <c r="BF415" s="20"/>
      <c r="BG415" s="20"/>
      <c r="BH415" s="2"/>
      <c r="BI415" s="2"/>
    </row>
    <row r="416" spans="1:61" ht="47.25" customHeight="1">
      <c r="A416" s="2"/>
      <c r="B416" s="20">
        <v>409</v>
      </c>
      <c r="C416" s="30" t="s">
        <v>6304</v>
      </c>
      <c r="D416" s="20" t="s">
        <v>6305</v>
      </c>
      <c r="E416" s="20" t="s">
        <v>168</v>
      </c>
      <c r="F416" s="20" t="s">
        <v>841</v>
      </c>
      <c r="G416" s="20" t="s">
        <v>6306</v>
      </c>
      <c r="H416" s="20" t="s">
        <v>6307</v>
      </c>
      <c r="I416" s="20" t="s">
        <v>6308</v>
      </c>
      <c r="J416" s="20" t="s">
        <v>6309</v>
      </c>
      <c r="K416" s="20" t="s">
        <v>168</v>
      </c>
      <c r="L416" s="20" t="s">
        <v>841</v>
      </c>
      <c r="M416" s="20" t="s">
        <v>6306</v>
      </c>
      <c r="N416" s="20" t="s">
        <v>6307</v>
      </c>
      <c r="O416" s="20"/>
      <c r="P416" s="20" t="s">
        <v>6310</v>
      </c>
      <c r="Q416" s="20" t="s">
        <v>172</v>
      </c>
      <c r="R416" s="20" t="s">
        <v>6311</v>
      </c>
      <c r="S416" s="20" t="s">
        <v>6312</v>
      </c>
      <c r="T416" s="20" t="s">
        <v>6313</v>
      </c>
      <c r="U416" s="20" t="s">
        <v>74</v>
      </c>
      <c r="V416" s="21" t="s">
        <v>6314</v>
      </c>
      <c r="W416" s="21" t="s">
        <v>6315</v>
      </c>
      <c r="X416" s="22" t="s">
        <v>6316</v>
      </c>
      <c r="Y416" s="20"/>
      <c r="Z416" s="21"/>
      <c r="AA416" s="21"/>
      <c r="AB416" s="23"/>
      <c r="AC416" s="23"/>
      <c r="AD416" s="23"/>
      <c r="AE416" s="23"/>
      <c r="AF416" s="23"/>
      <c r="AG416" s="23"/>
      <c r="AH416" s="20" t="s">
        <v>77</v>
      </c>
      <c r="AI416" s="20">
        <v>2017</v>
      </c>
      <c r="AJ416" s="20" t="s">
        <v>158</v>
      </c>
      <c r="AK416" s="20"/>
      <c r="AL416" s="20"/>
      <c r="AM416" s="24"/>
      <c r="AN416" s="20">
        <v>6</v>
      </c>
      <c r="AO416" s="25" t="s">
        <v>159</v>
      </c>
      <c r="AP416" s="20"/>
      <c r="AQ416" s="19" t="s">
        <v>108</v>
      </c>
      <c r="AR416" s="20" t="s">
        <v>901</v>
      </c>
      <c r="AS416" s="20" t="s">
        <v>297</v>
      </c>
      <c r="AT416" s="20" t="s">
        <v>111</v>
      </c>
      <c r="AU416" s="20" t="s">
        <v>506</v>
      </c>
      <c r="AV416" s="20" t="s">
        <v>6317</v>
      </c>
      <c r="AW416" s="20" t="s">
        <v>6318</v>
      </c>
      <c r="AX416" s="20" t="s">
        <v>6319</v>
      </c>
      <c r="AY416" s="19">
        <v>44117</v>
      </c>
      <c r="AZ416" s="20">
        <v>412</v>
      </c>
      <c r="BA416" s="20"/>
      <c r="BB416" s="38" t="s">
        <v>6320</v>
      </c>
      <c r="BC416" s="20"/>
      <c r="BD416" s="20"/>
      <c r="BE416" s="19"/>
      <c r="BF416" s="20"/>
      <c r="BG416" s="20"/>
      <c r="BH416" s="2"/>
      <c r="BI416" s="2"/>
    </row>
    <row r="417" spans="1:61" ht="47.25" customHeight="1">
      <c r="A417" s="2"/>
      <c r="B417" s="20">
        <v>410</v>
      </c>
      <c r="C417" s="30" t="s">
        <v>6321</v>
      </c>
      <c r="D417" s="20" t="s">
        <v>6322</v>
      </c>
      <c r="E417" s="20" t="s">
        <v>209</v>
      </c>
      <c r="F417" s="20" t="s">
        <v>635</v>
      </c>
      <c r="G417" s="20" t="s">
        <v>636</v>
      </c>
      <c r="H417" s="20" t="s">
        <v>636</v>
      </c>
      <c r="I417" s="20"/>
      <c r="J417" s="20" t="s">
        <v>6323</v>
      </c>
      <c r="K417" s="20" t="s">
        <v>209</v>
      </c>
      <c r="L417" s="20" t="s">
        <v>635</v>
      </c>
      <c r="M417" s="20" t="s">
        <v>636</v>
      </c>
      <c r="N417" s="20" t="s">
        <v>636</v>
      </c>
      <c r="O417" s="20"/>
      <c r="P417" s="20" t="s">
        <v>6323</v>
      </c>
      <c r="Q417" s="20" t="s">
        <v>215</v>
      </c>
      <c r="R417" s="20" t="s">
        <v>6324</v>
      </c>
      <c r="S417" s="20" t="s">
        <v>5045</v>
      </c>
      <c r="T417" s="20" t="s">
        <v>6325</v>
      </c>
      <c r="U417" s="20" t="s">
        <v>74</v>
      </c>
      <c r="V417" s="21" t="s">
        <v>6326</v>
      </c>
      <c r="W417" s="21" t="s">
        <v>6327</v>
      </c>
      <c r="X417" s="20" t="s">
        <v>6328</v>
      </c>
      <c r="Y417" s="20" t="s">
        <v>6329</v>
      </c>
      <c r="Z417" s="21" t="s">
        <v>6327</v>
      </c>
      <c r="AA417" s="21"/>
      <c r="AB417" s="23"/>
      <c r="AC417" s="23" t="s">
        <v>6330</v>
      </c>
      <c r="AD417" s="23"/>
      <c r="AE417" s="23"/>
      <c r="AF417" s="23"/>
      <c r="AG417" s="23"/>
      <c r="AH417" s="20" t="s">
        <v>77</v>
      </c>
      <c r="AI417" s="20">
        <v>1988</v>
      </c>
      <c r="AJ417" s="20" t="s">
        <v>78</v>
      </c>
      <c r="AK417" s="20" t="s">
        <v>79</v>
      </c>
      <c r="AL417" s="20">
        <v>11224783</v>
      </c>
      <c r="AM417" s="24">
        <v>20602910351</v>
      </c>
      <c r="AN417" s="20">
        <v>3</v>
      </c>
      <c r="AO417" s="25" t="s">
        <v>80</v>
      </c>
      <c r="AP417" s="20" t="s">
        <v>134</v>
      </c>
      <c r="AQ417" s="20" t="s">
        <v>279</v>
      </c>
      <c r="AR417" s="19" t="s">
        <v>83</v>
      </c>
      <c r="AS417" s="20" t="s">
        <v>85</v>
      </c>
      <c r="AT417" s="20" t="s">
        <v>110</v>
      </c>
      <c r="AU417" s="20" t="s">
        <v>297</v>
      </c>
      <c r="AV417" s="20" t="s">
        <v>6331</v>
      </c>
      <c r="AW417" s="20" t="s">
        <v>6332</v>
      </c>
      <c r="AX417" s="20" t="s">
        <v>6333</v>
      </c>
      <c r="AY417" s="19">
        <v>44123</v>
      </c>
      <c r="AZ417" s="20">
        <v>413</v>
      </c>
      <c r="BA417" s="20"/>
      <c r="BB417" s="38" t="s">
        <v>6334</v>
      </c>
      <c r="BC417" s="20" t="s">
        <v>6335</v>
      </c>
      <c r="BD417" s="20"/>
      <c r="BE417" s="19"/>
      <c r="BF417" s="20"/>
      <c r="BG417" s="20"/>
      <c r="BH417" s="4"/>
      <c r="BI417" s="4"/>
    </row>
    <row r="418" spans="1:61" ht="47.25" customHeight="1">
      <c r="A418" s="2"/>
      <c r="B418" s="20">
        <v>411</v>
      </c>
      <c r="C418" s="30" t="s">
        <v>6336</v>
      </c>
      <c r="D418" s="20" t="s">
        <v>6337</v>
      </c>
      <c r="E418" s="20" t="s">
        <v>119</v>
      </c>
      <c r="F418" s="20" t="s">
        <v>4002</v>
      </c>
      <c r="G418" s="20" t="s">
        <v>4002</v>
      </c>
      <c r="H418" s="20" t="s">
        <v>4002</v>
      </c>
      <c r="I418" s="20"/>
      <c r="J418" s="20" t="s">
        <v>6338</v>
      </c>
      <c r="K418" s="20" t="s">
        <v>119</v>
      </c>
      <c r="L418" s="20" t="s">
        <v>4002</v>
      </c>
      <c r="M418" s="20" t="s">
        <v>4002</v>
      </c>
      <c r="N418" s="20" t="s">
        <v>4002</v>
      </c>
      <c r="O418" s="20"/>
      <c r="P418" s="20" t="s">
        <v>6339</v>
      </c>
      <c r="Q418" s="20" t="s">
        <v>123</v>
      </c>
      <c r="R418" s="20" t="s">
        <v>6340</v>
      </c>
      <c r="S418" s="20" t="s">
        <v>6341</v>
      </c>
      <c r="T418" s="20" t="s">
        <v>6342</v>
      </c>
      <c r="U418" s="20" t="s">
        <v>74</v>
      </c>
      <c r="V418" s="21" t="s">
        <v>6343</v>
      </c>
      <c r="W418" s="21" t="s">
        <v>6344</v>
      </c>
      <c r="X418" s="22" t="s">
        <v>6345</v>
      </c>
      <c r="Y418" s="22" t="s">
        <v>6346</v>
      </c>
      <c r="Z418" s="21" t="s">
        <v>6347</v>
      </c>
      <c r="AA418" s="21" t="s">
        <v>6348</v>
      </c>
      <c r="AB418" s="23"/>
      <c r="AC418" s="23" t="s">
        <v>6349</v>
      </c>
      <c r="AD418" s="23"/>
      <c r="AE418" s="23" t="s">
        <v>6350</v>
      </c>
      <c r="AF418" s="23" t="s">
        <v>6351</v>
      </c>
      <c r="AG418" s="23"/>
      <c r="AH418" s="20" t="s">
        <v>77</v>
      </c>
      <c r="AI418" s="20">
        <v>2018</v>
      </c>
      <c r="AJ418" s="20" t="s">
        <v>78</v>
      </c>
      <c r="AK418" s="20" t="s">
        <v>79</v>
      </c>
      <c r="AL418" s="20">
        <v>11173443</v>
      </c>
      <c r="AM418" s="24">
        <v>20603173172</v>
      </c>
      <c r="AN418" s="20">
        <v>8</v>
      </c>
      <c r="AO418" s="25" t="s">
        <v>80</v>
      </c>
      <c r="AP418" s="20" t="s">
        <v>81</v>
      </c>
      <c r="AQ418" s="20" t="s">
        <v>108</v>
      </c>
      <c r="AR418" s="20" t="s">
        <v>279</v>
      </c>
      <c r="AS418" s="20" t="s">
        <v>84</v>
      </c>
      <c r="AT418" s="20" t="s">
        <v>135</v>
      </c>
      <c r="AU418" s="20" t="s">
        <v>111</v>
      </c>
      <c r="AV418" s="20" t="s">
        <v>6352</v>
      </c>
      <c r="AW418" s="20" t="s">
        <v>6353</v>
      </c>
      <c r="AX418" s="20" t="s">
        <v>6354</v>
      </c>
      <c r="AY418" s="19">
        <v>44123</v>
      </c>
      <c r="AZ418" s="20">
        <v>414</v>
      </c>
      <c r="BA418" s="20"/>
      <c r="BB418" s="38" t="s">
        <v>6355</v>
      </c>
      <c r="BC418" s="20" t="s">
        <v>6356</v>
      </c>
      <c r="BD418" s="20"/>
      <c r="BE418" s="19"/>
      <c r="BF418" s="20"/>
      <c r="BG418" s="20"/>
      <c r="BH418" s="4"/>
      <c r="BI418" s="4"/>
    </row>
    <row r="419" spans="1:61" ht="47.25" customHeight="1">
      <c r="A419" s="2"/>
      <c r="B419" s="20">
        <v>412</v>
      </c>
      <c r="C419" s="30" t="s">
        <v>6357</v>
      </c>
      <c r="D419" s="20" t="s">
        <v>6358</v>
      </c>
      <c r="E419" s="20" t="s">
        <v>5143</v>
      </c>
      <c r="F419" s="20" t="s">
        <v>64</v>
      </c>
      <c r="G419" s="20" t="s">
        <v>64</v>
      </c>
      <c r="H419" s="20" t="s">
        <v>3824</v>
      </c>
      <c r="I419" s="20"/>
      <c r="J419" s="20" t="s">
        <v>6359</v>
      </c>
      <c r="K419" s="20" t="s">
        <v>5143</v>
      </c>
      <c r="L419" s="20" t="s">
        <v>64</v>
      </c>
      <c r="M419" s="20" t="s">
        <v>64</v>
      </c>
      <c r="N419" s="20" t="s">
        <v>3824</v>
      </c>
      <c r="O419" s="20" t="s">
        <v>272</v>
      </c>
      <c r="P419" s="20" t="s">
        <v>6360</v>
      </c>
      <c r="Q419" s="20" t="s">
        <v>273</v>
      </c>
      <c r="R419" s="20" t="s">
        <v>6361</v>
      </c>
      <c r="S419" s="20" t="s">
        <v>6362</v>
      </c>
      <c r="T419" s="20" t="s">
        <v>6363</v>
      </c>
      <c r="U419" s="20" t="s">
        <v>74</v>
      </c>
      <c r="V419" s="21" t="s">
        <v>6364</v>
      </c>
      <c r="W419" s="21" t="s">
        <v>6365</v>
      </c>
      <c r="X419" s="22" t="s">
        <v>6366</v>
      </c>
      <c r="Y419" s="22" t="s">
        <v>6367</v>
      </c>
      <c r="Z419" s="21" t="s">
        <v>6368</v>
      </c>
      <c r="AA419" s="21"/>
      <c r="AB419" s="23"/>
      <c r="AC419" s="23"/>
      <c r="AD419" s="23"/>
      <c r="AE419" s="23"/>
      <c r="AF419" s="23"/>
      <c r="AG419" s="23"/>
      <c r="AH419" s="20" t="s">
        <v>77</v>
      </c>
      <c r="AI419" s="20">
        <v>2005</v>
      </c>
      <c r="AJ419" s="20" t="s">
        <v>158</v>
      </c>
      <c r="AK419" s="20"/>
      <c r="AL419" s="20"/>
      <c r="AM419" s="24"/>
      <c r="AN419" s="20">
        <v>8</v>
      </c>
      <c r="AO419" s="25" t="s">
        <v>159</v>
      </c>
      <c r="AP419" s="20"/>
      <c r="AQ419" s="20" t="s">
        <v>279</v>
      </c>
      <c r="AR419" s="20" t="s">
        <v>83</v>
      </c>
      <c r="AS419" s="20" t="s">
        <v>110</v>
      </c>
      <c r="AT419" s="20" t="s">
        <v>111</v>
      </c>
      <c r="AU419" s="20" t="s">
        <v>161</v>
      </c>
      <c r="AV419" s="24" t="s">
        <v>6369</v>
      </c>
      <c r="AW419" s="20" t="s">
        <v>6370</v>
      </c>
      <c r="AX419" s="20" t="s">
        <v>6371</v>
      </c>
      <c r="AY419" s="19">
        <v>44123</v>
      </c>
      <c r="AZ419" s="20">
        <v>415</v>
      </c>
      <c r="BA419" s="20"/>
      <c r="BB419" s="38" t="s">
        <v>6372</v>
      </c>
      <c r="BC419" s="20"/>
      <c r="BD419" s="20"/>
      <c r="BE419" s="19"/>
      <c r="BF419" s="20"/>
      <c r="BG419" s="20"/>
      <c r="BH419" s="4"/>
      <c r="BI419" s="4"/>
    </row>
    <row r="420" spans="1:61" ht="47.25" customHeight="1">
      <c r="A420" s="2"/>
      <c r="B420" s="20">
        <v>413</v>
      </c>
      <c r="C420" s="30" t="s">
        <v>6373</v>
      </c>
      <c r="D420" s="20" t="s">
        <v>6374</v>
      </c>
      <c r="E420" s="20" t="s">
        <v>119</v>
      </c>
      <c r="F420" s="20" t="s">
        <v>120</v>
      </c>
      <c r="G420" s="20" t="s">
        <v>121</v>
      </c>
      <c r="H420" s="20" t="s">
        <v>121</v>
      </c>
      <c r="I420" s="20"/>
      <c r="J420" s="20" t="s">
        <v>6375</v>
      </c>
      <c r="K420" s="20" t="s">
        <v>119</v>
      </c>
      <c r="L420" s="20" t="s">
        <v>120</v>
      </c>
      <c r="M420" s="20" t="s">
        <v>121</v>
      </c>
      <c r="N420" s="20" t="s">
        <v>121</v>
      </c>
      <c r="O420" s="20"/>
      <c r="P420" s="20" t="s">
        <v>6376</v>
      </c>
      <c r="Q420" s="20" t="s">
        <v>123</v>
      </c>
      <c r="R420" s="20" t="s">
        <v>6377</v>
      </c>
      <c r="S420" s="20" t="s">
        <v>6378</v>
      </c>
      <c r="T420" s="20" t="s">
        <v>6379</v>
      </c>
      <c r="U420" s="20" t="s">
        <v>74</v>
      </c>
      <c r="V420" s="21" t="s">
        <v>6380</v>
      </c>
      <c r="W420" s="21" t="s">
        <v>6381</v>
      </c>
      <c r="X420" s="22" t="s">
        <v>6382</v>
      </c>
      <c r="Y420" s="22" t="s">
        <v>6383</v>
      </c>
      <c r="Z420" s="21"/>
      <c r="AA420" s="21"/>
      <c r="AB420" s="23"/>
      <c r="AC420" s="23"/>
      <c r="AD420" s="23"/>
      <c r="AE420" s="23"/>
      <c r="AF420" s="23"/>
      <c r="AG420" s="23"/>
      <c r="AH420" s="20" t="s">
        <v>77</v>
      </c>
      <c r="AI420" s="20">
        <v>2005</v>
      </c>
      <c r="AJ420" s="20" t="s">
        <v>78</v>
      </c>
      <c r="AK420" s="20" t="s">
        <v>79</v>
      </c>
      <c r="AL420" s="20">
        <v>11048053</v>
      </c>
      <c r="AM420" s="24">
        <v>20481485909</v>
      </c>
      <c r="AN420" s="20">
        <v>4</v>
      </c>
      <c r="AO420" s="25" t="s">
        <v>80</v>
      </c>
      <c r="AP420" s="20" t="s">
        <v>1782</v>
      </c>
      <c r="AQ420" s="20" t="s">
        <v>109</v>
      </c>
      <c r="AR420" s="20" t="s">
        <v>279</v>
      </c>
      <c r="AS420" s="20" t="s">
        <v>110</v>
      </c>
      <c r="AT420" s="20" t="s">
        <v>297</v>
      </c>
      <c r="AU420" s="20" t="s">
        <v>506</v>
      </c>
      <c r="AV420" s="20" t="s">
        <v>6384</v>
      </c>
      <c r="AW420" s="20" t="s">
        <v>6385</v>
      </c>
      <c r="AX420" s="20" t="s">
        <v>6386</v>
      </c>
      <c r="AY420" s="19">
        <v>44123</v>
      </c>
      <c r="AZ420" s="20">
        <v>416</v>
      </c>
      <c r="BA420" s="20"/>
      <c r="BB420" s="38" t="s">
        <v>6387</v>
      </c>
      <c r="BC420" s="20" t="s">
        <v>6388</v>
      </c>
      <c r="BD420" s="20"/>
      <c r="BE420" s="19"/>
      <c r="BF420" s="20"/>
      <c r="BG420" s="20"/>
      <c r="BH420" s="4"/>
      <c r="BI420" s="4"/>
    </row>
    <row r="421" spans="1:61" ht="47.25" customHeight="1">
      <c r="A421" s="2"/>
      <c r="B421" s="20">
        <v>414</v>
      </c>
      <c r="C421" s="30" t="s">
        <v>6389</v>
      </c>
      <c r="D421" s="20" t="s">
        <v>6390</v>
      </c>
      <c r="E421" s="20" t="s">
        <v>119</v>
      </c>
      <c r="F421" s="20" t="s">
        <v>1017</v>
      </c>
      <c r="G421" s="20" t="s">
        <v>6391</v>
      </c>
      <c r="H421" s="20" t="s">
        <v>1017</v>
      </c>
      <c r="I421" s="20" t="s">
        <v>6392</v>
      </c>
      <c r="J421" s="20" t="s">
        <v>6393</v>
      </c>
      <c r="K421" s="20" t="s">
        <v>119</v>
      </c>
      <c r="L421" s="20" t="s">
        <v>1017</v>
      </c>
      <c r="M421" s="20" t="s">
        <v>6391</v>
      </c>
      <c r="N421" s="20" t="s">
        <v>1017</v>
      </c>
      <c r="O421" s="20"/>
      <c r="P421" s="20" t="s">
        <v>6394</v>
      </c>
      <c r="Q421" s="20" t="s">
        <v>123</v>
      </c>
      <c r="R421" s="20" t="s">
        <v>6395</v>
      </c>
      <c r="S421" s="20" t="s">
        <v>6396</v>
      </c>
      <c r="T421" s="20" t="s">
        <v>6397</v>
      </c>
      <c r="U421" s="20" t="s">
        <v>74</v>
      </c>
      <c r="V421" s="21" t="s">
        <v>6398</v>
      </c>
      <c r="W421" s="21" t="s">
        <v>6399</v>
      </c>
      <c r="X421" s="22" t="s">
        <v>6400</v>
      </c>
      <c r="Y421" s="22" t="s">
        <v>6400</v>
      </c>
      <c r="Z421" s="21"/>
      <c r="AA421" s="21"/>
      <c r="AB421" s="23"/>
      <c r="AC421" s="23"/>
      <c r="AD421" s="23"/>
      <c r="AE421" s="23"/>
      <c r="AF421" s="23"/>
      <c r="AG421" s="23"/>
      <c r="AH421" s="20" t="s">
        <v>77</v>
      </c>
      <c r="AI421" s="20">
        <v>1991</v>
      </c>
      <c r="AJ421" s="20" t="s">
        <v>158</v>
      </c>
      <c r="AK421" s="20"/>
      <c r="AL421" s="20"/>
      <c r="AM421" s="24"/>
      <c r="AN421" s="20">
        <v>7</v>
      </c>
      <c r="AO421" s="25" t="s">
        <v>159</v>
      </c>
      <c r="AP421" s="20"/>
      <c r="AQ421" s="20" t="s">
        <v>108</v>
      </c>
      <c r="AR421" s="20" t="s">
        <v>83</v>
      </c>
      <c r="AS421" s="20" t="s">
        <v>110</v>
      </c>
      <c r="AT421" s="20" t="s">
        <v>6401</v>
      </c>
      <c r="AU421" s="20" t="s">
        <v>136</v>
      </c>
      <c r="AV421" s="24" t="s">
        <v>6402</v>
      </c>
      <c r="AW421" s="20" t="s">
        <v>6403</v>
      </c>
      <c r="AX421" s="20" t="s">
        <v>6404</v>
      </c>
      <c r="AY421" s="19">
        <v>44125</v>
      </c>
      <c r="AZ421" s="20">
        <v>417</v>
      </c>
      <c r="BA421" s="20"/>
      <c r="BB421" s="38" t="s">
        <v>6405</v>
      </c>
      <c r="BC421" s="20"/>
      <c r="BD421" s="20"/>
      <c r="BE421" s="19"/>
      <c r="BF421" s="20"/>
      <c r="BG421" s="20"/>
      <c r="BH421" s="4"/>
      <c r="BI421" s="4"/>
    </row>
    <row r="422" spans="1:61" ht="47.25" customHeight="1">
      <c r="A422" s="2"/>
      <c r="B422" s="20">
        <v>415</v>
      </c>
      <c r="C422" s="30" t="s">
        <v>6406</v>
      </c>
      <c r="D422" s="20" t="s">
        <v>6407</v>
      </c>
      <c r="E422" s="20" t="s">
        <v>119</v>
      </c>
      <c r="F422" s="20" t="s">
        <v>120</v>
      </c>
      <c r="G422" s="20" t="s">
        <v>322</v>
      </c>
      <c r="H422" s="20" t="s">
        <v>322</v>
      </c>
      <c r="I422" s="20"/>
      <c r="J422" s="20" t="s">
        <v>6408</v>
      </c>
      <c r="K422" s="20" t="s">
        <v>119</v>
      </c>
      <c r="L422" s="20" t="s">
        <v>120</v>
      </c>
      <c r="M422" s="20" t="s">
        <v>322</v>
      </c>
      <c r="N422" s="20" t="s">
        <v>2975</v>
      </c>
      <c r="O422" s="20"/>
      <c r="P422" s="20" t="s">
        <v>6409</v>
      </c>
      <c r="Q422" s="20" t="s">
        <v>123</v>
      </c>
      <c r="R422" s="20" t="s">
        <v>6410</v>
      </c>
      <c r="S422" s="20" t="s">
        <v>1567</v>
      </c>
      <c r="T422" s="20" t="s">
        <v>1324</v>
      </c>
      <c r="U422" s="20" t="s">
        <v>74</v>
      </c>
      <c r="V422" s="21" t="s">
        <v>6411</v>
      </c>
      <c r="W422" s="21" t="s">
        <v>6412</v>
      </c>
      <c r="X422" s="22" t="s">
        <v>6413</v>
      </c>
      <c r="Y422" s="22" t="s">
        <v>6414</v>
      </c>
      <c r="Z422" s="21" t="s">
        <v>6412</v>
      </c>
      <c r="AA422" s="21"/>
      <c r="AB422" s="23"/>
      <c r="AC422" s="23" t="s">
        <v>6415</v>
      </c>
      <c r="AD422" s="23"/>
      <c r="AE422" s="23"/>
      <c r="AF422" s="23"/>
      <c r="AG422" s="23"/>
      <c r="AH422" s="20" t="s">
        <v>77</v>
      </c>
      <c r="AI422" s="20">
        <v>2017</v>
      </c>
      <c r="AJ422" s="20" t="s">
        <v>158</v>
      </c>
      <c r="AK422" s="20"/>
      <c r="AL422" s="20"/>
      <c r="AM422" s="24"/>
      <c r="AN422" s="20">
        <v>5</v>
      </c>
      <c r="AO422" s="25" t="s">
        <v>159</v>
      </c>
      <c r="AP422" s="20"/>
      <c r="AQ422" s="20" t="s">
        <v>108</v>
      </c>
      <c r="AR422" s="20" t="s">
        <v>279</v>
      </c>
      <c r="AS422" s="20" t="s">
        <v>85</v>
      </c>
      <c r="AT422" s="20" t="s">
        <v>110</v>
      </c>
      <c r="AU422" s="20" t="s">
        <v>6401</v>
      </c>
      <c r="AV422" s="20" t="s">
        <v>6416</v>
      </c>
      <c r="AW422" s="20" t="s">
        <v>6417</v>
      </c>
      <c r="AX422" s="20" t="s">
        <v>6418</v>
      </c>
      <c r="AY422" s="19">
        <v>44125</v>
      </c>
      <c r="AZ422" s="20">
        <v>418</v>
      </c>
      <c r="BA422" s="20"/>
      <c r="BB422" s="38" t="s">
        <v>6419</v>
      </c>
      <c r="BC422" s="20"/>
      <c r="BD422" s="20"/>
      <c r="BE422" s="19"/>
      <c r="BF422" s="20"/>
      <c r="BG422" s="20"/>
      <c r="BH422" s="4"/>
      <c r="BI422" s="4"/>
    </row>
    <row r="423" spans="1:61" ht="47.25" customHeight="1">
      <c r="A423" s="2"/>
      <c r="B423" s="20">
        <v>416</v>
      </c>
      <c r="C423" s="30" t="s">
        <v>6420</v>
      </c>
      <c r="D423" s="20" t="s">
        <v>6421</v>
      </c>
      <c r="E423" s="20" t="s">
        <v>119</v>
      </c>
      <c r="F423" s="20" t="s">
        <v>120</v>
      </c>
      <c r="G423" s="20" t="s">
        <v>121</v>
      </c>
      <c r="H423" s="20" t="s">
        <v>6422</v>
      </c>
      <c r="I423" s="20"/>
      <c r="J423" s="20" t="s">
        <v>6423</v>
      </c>
      <c r="K423" s="20" t="s">
        <v>119</v>
      </c>
      <c r="L423" s="20" t="s">
        <v>120</v>
      </c>
      <c r="M423" s="20" t="s">
        <v>121</v>
      </c>
      <c r="N423" s="20" t="s">
        <v>6422</v>
      </c>
      <c r="O423" s="20"/>
      <c r="P423" s="20" t="s">
        <v>6424</v>
      </c>
      <c r="Q423" s="20" t="s">
        <v>123</v>
      </c>
      <c r="R423" s="20" t="s">
        <v>6425</v>
      </c>
      <c r="S423" s="20" t="s">
        <v>6426</v>
      </c>
      <c r="T423" s="20" t="s">
        <v>6427</v>
      </c>
      <c r="U423" s="20" t="s">
        <v>74</v>
      </c>
      <c r="V423" s="21" t="s">
        <v>6428</v>
      </c>
      <c r="W423" s="21" t="s">
        <v>6429</v>
      </c>
      <c r="X423" s="22" t="s">
        <v>6430</v>
      </c>
      <c r="Y423" s="20"/>
      <c r="Z423" s="21" t="s">
        <v>6431</v>
      </c>
      <c r="AA423" s="21" t="s">
        <v>6432</v>
      </c>
      <c r="AB423" s="23"/>
      <c r="AC423" s="23" t="s">
        <v>6433</v>
      </c>
      <c r="AD423" s="23"/>
      <c r="AE423" s="23"/>
      <c r="AF423" s="23" t="s">
        <v>6434</v>
      </c>
      <c r="AG423" s="23"/>
      <c r="AH423" s="20" t="s">
        <v>77</v>
      </c>
      <c r="AI423" s="20">
        <v>2008</v>
      </c>
      <c r="AJ423" s="20" t="s">
        <v>158</v>
      </c>
      <c r="AK423" s="20"/>
      <c r="AL423" s="20"/>
      <c r="AM423" s="24"/>
      <c r="AN423" s="20">
        <v>5</v>
      </c>
      <c r="AO423" s="25" t="s">
        <v>159</v>
      </c>
      <c r="AP423" s="20"/>
      <c r="AQ423" s="20" t="s">
        <v>82</v>
      </c>
      <c r="AR423" s="20" t="s">
        <v>179</v>
      </c>
      <c r="AS423" s="20" t="s">
        <v>110</v>
      </c>
      <c r="AT423" s="20" t="s">
        <v>6401</v>
      </c>
      <c r="AU423" s="20" t="s">
        <v>161</v>
      </c>
      <c r="AV423" s="20" t="s">
        <v>6435</v>
      </c>
      <c r="AW423" s="20" t="s">
        <v>6436</v>
      </c>
      <c r="AX423" s="20" t="s">
        <v>6437</v>
      </c>
      <c r="AY423" s="19">
        <v>44125</v>
      </c>
      <c r="AZ423" s="20">
        <v>419</v>
      </c>
      <c r="BA423" s="20"/>
      <c r="BB423" s="38" t="s">
        <v>6438</v>
      </c>
      <c r="BC423" s="20"/>
      <c r="BD423" s="20"/>
      <c r="BE423" s="19"/>
      <c r="BF423" s="20"/>
      <c r="BG423" s="20"/>
      <c r="BH423" s="4"/>
      <c r="BI423" s="4"/>
    </row>
    <row r="424" spans="1:61" ht="47.25" customHeight="1">
      <c r="A424" s="2"/>
      <c r="B424" s="20">
        <v>417</v>
      </c>
      <c r="C424" s="30" t="s">
        <v>6439</v>
      </c>
      <c r="D424" s="20" t="s">
        <v>6440</v>
      </c>
      <c r="E424" s="20" t="s">
        <v>119</v>
      </c>
      <c r="F424" s="20" t="s">
        <v>120</v>
      </c>
      <c r="G424" s="20" t="s">
        <v>121</v>
      </c>
      <c r="H424" s="20" t="s">
        <v>6441</v>
      </c>
      <c r="I424" s="20"/>
      <c r="J424" s="20" t="s">
        <v>6442</v>
      </c>
      <c r="K424" s="20" t="s">
        <v>119</v>
      </c>
      <c r="L424" s="20" t="s">
        <v>120</v>
      </c>
      <c r="M424" s="20" t="s">
        <v>121</v>
      </c>
      <c r="N424" s="20" t="s">
        <v>6441</v>
      </c>
      <c r="O424" s="20"/>
      <c r="P424" s="20" t="s">
        <v>6443</v>
      </c>
      <c r="Q424" s="20" t="s">
        <v>123</v>
      </c>
      <c r="R424" s="20" t="s">
        <v>6444</v>
      </c>
      <c r="S424" s="20" t="s">
        <v>6445</v>
      </c>
      <c r="T424" s="20" t="s">
        <v>6446</v>
      </c>
      <c r="U424" s="20" t="s">
        <v>74</v>
      </c>
      <c r="V424" s="21" t="s">
        <v>6447</v>
      </c>
      <c r="W424" s="21" t="s">
        <v>6448</v>
      </c>
      <c r="X424" s="20" t="s">
        <v>6449</v>
      </c>
      <c r="Y424" s="20" t="s">
        <v>6450</v>
      </c>
      <c r="Z424" s="21" t="s">
        <v>6448</v>
      </c>
      <c r="AA424" s="21"/>
      <c r="AB424" s="23"/>
      <c r="AC424" s="23" t="s">
        <v>6451</v>
      </c>
      <c r="AD424" s="23"/>
      <c r="AE424" s="23" t="s">
        <v>6452</v>
      </c>
      <c r="AF424" s="23" t="s">
        <v>6453</v>
      </c>
      <c r="AG424" s="23"/>
      <c r="AH424" s="20" t="s">
        <v>77</v>
      </c>
      <c r="AI424" s="20"/>
      <c r="AJ424" s="20" t="s">
        <v>158</v>
      </c>
      <c r="AK424" s="20"/>
      <c r="AL424" s="20"/>
      <c r="AM424" s="24"/>
      <c r="AN424" s="20">
        <v>4</v>
      </c>
      <c r="AO424" s="25" t="s">
        <v>159</v>
      </c>
      <c r="AP424" s="20"/>
      <c r="AQ424" s="19" t="s">
        <v>108</v>
      </c>
      <c r="AR424" s="19" t="s">
        <v>82</v>
      </c>
      <c r="AS424" s="20" t="s">
        <v>110</v>
      </c>
      <c r="AT424" s="20" t="s">
        <v>85</v>
      </c>
      <c r="AU424" s="20" t="s">
        <v>6454</v>
      </c>
      <c r="AV424" s="20" t="s">
        <v>6455</v>
      </c>
      <c r="AW424" s="20" t="s">
        <v>6456</v>
      </c>
      <c r="AX424" s="20" t="s">
        <v>6457</v>
      </c>
      <c r="AY424" s="19">
        <v>44125</v>
      </c>
      <c r="AZ424" s="20">
        <v>420</v>
      </c>
      <c r="BA424" s="20"/>
      <c r="BB424" s="38" t="s">
        <v>6458</v>
      </c>
      <c r="BC424" s="20"/>
      <c r="BD424" s="20"/>
      <c r="BE424" s="19"/>
      <c r="BF424" s="20"/>
      <c r="BG424" s="20"/>
      <c r="BH424" s="4"/>
      <c r="BI424" s="4"/>
    </row>
    <row r="425" spans="1:61" ht="47.25" customHeight="1">
      <c r="A425" s="2"/>
      <c r="B425" s="20">
        <v>418</v>
      </c>
      <c r="C425" s="30" t="s">
        <v>6459</v>
      </c>
      <c r="D425" s="20" t="s">
        <v>6460</v>
      </c>
      <c r="E425" s="20" t="s">
        <v>119</v>
      </c>
      <c r="F425" s="20" t="s">
        <v>144</v>
      </c>
      <c r="G425" s="20" t="s">
        <v>144</v>
      </c>
      <c r="H425" s="20" t="s">
        <v>6461</v>
      </c>
      <c r="I425" s="20"/>
      <c r="J425" s="20" t="s">
        <v>6462</v>
      </c>
      <c r="K425" s="20" t="s">
        <v>119</v>
      </c>
      <c r="L425" s="20" t="s">
        <v>144</v>
      </c>
      <c r="M425" s="20" t="s">
        <v>144</v>
      </c>
      <c r="N425" s="20" t="s">
        <v>6461</v>
      </c>
      <c r="O425" s="20"/>
      <c r="P425" s="20" t="s">
        <v>6463</v>
      </c>
      <c r="Q425" s="20" t="s">
        <v>123</v>
      </c>
      <c r="R425" s="20" t="s">
        <v>6464</v>
      </c>
      <c r="S425" s="20" t="s">
        <v>1462</v>
      </c>
      <c r="T425" s="20" t="s">
        <v>5411</v>
      </c>
      <c r="U425" s="20" t="s">
        <v>74</v>
      </c>
      <c r="V425" s="21" t="s">
        <v>6465</v>
      </c>
      <c r="W425" s="21" t="s">
        <v>6466</v>
      </c>
      <c r="X425" s="22" t="s">
        <v>6467</v>
      </c>
      <c r="Y425" s="22" t="s">
        <v>6467</v>
      </c>
      <c r="Z425" s="21"/>
      <c r="AA425" s="21"/>
      <c r="AB425" s="23"/>
      <c r="AC425" s="23" t="s">
        <v>6468</v>
      </c>
      <c r="AD425" s="23"/>
      <c r="AE425" s="23"/>
      <c r="AF425" s="23"/>
      <c r="AG425" s="23"/>
      <c r="AH425" s="20" t="s">
        <v>77</v>
      </c>
      <c r="AI425" s="20"/>
      <c r="AJ425" s="20" t="s">
        <v>158</v>
      </c>
      <c r="AK425" s="20"/>
      <c r="AL425" s="20"/>
      <c r="AM425" s="24"/>
      <c r="AN425" s="20">
        <v>4</v>
      </c>
      <c r="AO425" s="25" t="s">
        <v>159</v>
      </c>
      <c r="AP425" s="20"/>
      <c r="AQ425" s="20" t="s">
        <v>109</v>
      </c>
      <c r="AR425" s="20" t="s">
        <v>279</v>
      </c>
      <c r="AS425" s="20" t="s">
        <v>297</v>
      </c>
      <c r="AT425" s="20" t="s">
        <v>6401</v>
      </c>
      <c r="AU425" s="20" t="s">
        <v>6469</v>
      </c>
      <c r="AV425" s="20" t="s">
        <v>6470</v>
      </c>
      <c r="AW425" s="20" t="s">
        <v>6471</v>
      </c>
      <c r="AX425" s="20" t="s">
        <v>6472</v>
      </c>
      <c r="AY425" s="19">
        <v>44125</v>
      </c>
      <c r="AZ425" s="20">
        <v>421</v>
      </c>
      <c r="BA425" s="20"/>
      <c r="BB425" s="38" t="s">
        <v>6473</v>
      </c>
      <c r="BC425" s="20"/>
      <c r="BD425" s="20"/>
      <c r="BE425" s="19"/>
      <c r="BF425" s="20"/>
      <c r="BG425" s="20"/>
      <c r="BH425" s="4"/>
      <c r="BI425" s="4"/>
    </row>
    <row r="426" spans="1:61" ht="47.25" customHeight="1">
      <c r="A426" s="2"/>
      <c r="B426" s="29"/>
      <c r="C426" s="30" t="s">
        <v>6474</v>
      </c>
      <c r="D426" s="20" t="s">
        <v>6475</v>
      </c>
      <c r="E426" s="20" t="s">
        <v>119</v>
      </c>
      <c r="F426" s="20" t="s">
        <v>120</v>
      </c>
      <c r="G426" s="20" t="s">
        <v>2785</v>
      </c>
      <c r="H426" s="20" t="s">
        <v>2785</v>
      </c>
      <c r="I426" s="20"/>
      <c r="J426" s="20" t="s">
        <v>6476</v>
      </c>
      <c r="K426" s="20" t="s">
        <v>119</v>
      </c>
      <c r="L426" s="20" t="s">
        <v>120</v>
      </c>
      <c r="M426" s="20" t="s">
        <v>2785</v>
      </c>
      <c r="N426" s="20" t="s">
        <v>2785</v>
      </c>
      <c r="O426" s="20"/>
      <c r="P426" s="20" t="s">
        <v>6477</v>
      </c>
      <c r="Q426" s="20" t="s">
        <v>123</v>
      </c>
      <c r="R426" s="20" t="s">
        <v>6478</v>
      </c>
      <c r="S426" s="20" t="s">
        <v>1854</v>
      </c>
      <c r="T426" s="20" t="s">
        <v>6479</v>
      </c>
      <c r="U426" s="20" t="s">
        <v>74</v>
      </c>
      <c r="V426" s="21" t="s">
        <v>6480</v>
      </c>
      <c r="W426" s="21" t="s">
        <v>6481</v>
      </c>
      <c r="X426" s="20" t="s">
        <v>6482</v>
      </c>
      <c r="Y426" s="20" t="s">
        <v>6483</v>
      </c>
      <c r="Z426" s="21" t="s">
        <v>6481</v>
      </c>
      <c r="AA426" s="20"/>
      <c r="AB426" s="23"/>
      <c r="AC426" s="23" t="s">
        <v>6484</v>
      </c>
      <c r="AD426" s="23"/>
      <c r="AE426" s="23"/>
      <c r="AF426" s="23"/>
      <c r="AG426" s="23"/>
      <c r="AH426" s="20" t="s">
        <v>77</v>
      </c>
      <c r="AI426" s="20"/>
      <c r="AJ426" s="20" t="s">
        <v>158</v>
      </c>
      <c r="AK426" s="20"/>
      <c r="AL426" s="20"/>
      <c r="AM426" s="24"/>
      <c r="AN426" s="20">
        <v>3</v>
      </c>
      <c r="AO426" s="25" t="s">
        <v>159</v>
      </c>
      <c r="AP426" s="20"/>
      <c r="AQ426" s="19" t="s">
        <v>108</v>
      </c>
      <c r="AR426" s="20" t="s">
        <v>83</v>
      </c>
      <c r="AS426" s="20" t="s">
        <v>110</v>
      </c>
      <c r="AT426" s="20" t="s">
        <v>6485</v>
      </c>
      <c r="AU426" s="20"/>
      <c r="AV426" s="20" t="s">
        <v>6486</v>
      </c>
      <c r="AW426" s="20" t="s">
        <v>6487</v>
      </c>
      <c r="AX426" s="20" t="s">
        <v>6488</v>
      </c>
      <c r="AY426" s="19">
        <v>44126</v>
      </c>
      <c r="AZ426" s="20">
        <v>422</v>
      </c>
      <c r="BA426" s="20"/>
      <c r="BB426" s="20"/>
      <c r="BC426" s="20"/>
      <c r="BD426" s="20" t="s">
        <v>6489</v>
      </c>
      <c r="BE426" s="19"/>
      <c r="BF426" s="20"/>
      <c r="BG426" s="20"/>
      <c r="BH426" s="4"/>
      <c r="BI426" s="4"/>
    </row>
    <row r="427" spans="1:61" ht="47.25" customHeight="1">
      <c r="A427" s="2"/>
      <c r="B427" s="20">
        <v>419</v>
      </c>
      <c r="C427" s="30" t="s">
        <v>6490</v>
      </c>
      <c r="D427" s="20" t="s">
        <v>6491</v>
      </c>
      <c r="E427" s="20" t="s">
        <v>286</v>
      </c>
      <c r="F427" s="20" t="s">
        <v>2241</v>
      </c>
      <c r="G427" s="20" t="s">
        <v>4292</v>
      </c>
      <c r="H427" s="20" t="s">
        <v>4545</v>
      </c>
      <c r="I427" s="20"/>
      <c r="J427" s="20" t="s">
        <v>6492</v>
      </c>
      <c r="K427" s="20" t="s">
        <v>286</v>
      </c>
      <c r="L427" s="20" t="s">
        <v>2241</v>
      </c>
      <c r="M427" s="20" t="s">
        <v>4292</v>
      </c>
      <c r="N427" s="20" t="s">
        <v>4545</v>
      </c>
      <c r="O427" s="20"/>
      <c r="P427" s="20" t="s">
        <v>6493</v>
      </c>
      <c r="Q427" s="20" t="s">
        <v>273</v>
      </c>
      <c r="R427" s="20" t="s">
        <v>6494</v>
      </c>
      <c r="S427" s="20" t="s">
        <v>6495</v>
      </c>
      <c r="T427" s="20" t="s">
        <v>6496</v>
      </c>
      <c r="U427" s="20" t="s">
        <v>74</v>
      </c>
      <c r="V427" s="21" t="s">
        <v>6497</v>
      </c>
      <c r="W427" s="21" t="s">
        <v>6498</v>
      </c>
      <c r="X427" s="20" t="s">
        <v>6499</v>
      </c>
      <c r="Y427" s="20" t="s">
        <v>6499</v>
      </c>
      <c r="Z427" s="21" t="s">
        <v>6498</v>
      </c>
      <c r="AA427" s="21"/>
      <c r="AB427" s="23"/>
      <c r="AC427" s="23" t="s">
        <v>6500</v>
      </c>
      <c r="AD427" s="23"/>
      <c r="AE427" s="23"/>
      <c r="AF427" s="23"/>
      <c r="AG427" s="23" t="s">
        <v>6501</v>
      </c>
      <c r="AH427" s="20" t="s">
        <v>77</v>
      </c>
      <c r="AI427" s="20"/>
      <c r="AJ427" s="20" t="s">
        <v>78</v>
      </c>
      <c r="AK427" s="20" t="s">
        <v>79</v>
      </c>
      <c r="AL427" s="20">
        <v>11122433</v>
      </c>
      <c r="AM427" s="24">
        <v>20606318619</v>
      </c>
      <c r="AN427" s="20">
        <v>3</v>
      </c>
      <c r="AO427" s="25" t="s">
        <v>80</v>
      </c>
      <c r="AP427" s="20" t="s">
        <v>81</v>
      </c>
      <c r="AQ427" s="19" t="s">
        <v>83</v>
      </c>
      <c r="AR427" s="20" t="s">
        <v>179</v>
      </c>
      <c r="AS427" s="20" t="s">
        <v>85</v>
      </c>
      <c r="AT427" s="20" t="s">
        <v>161</v>
      </c>
      <c r="AU427" s="20"/>
      <c r="AV427" s="20" t="s">
        <v>6502</v>
      </c>
      <c r="AW427" s="20" t="s">
        <v>6503</v>
      </c>
      <c r="AX427" s="20" t="s">
        <v>6504</v>
      </c>
      <c r="AY427" s="19">
        <v>44131</v>
      </c>
      <c r="AZ427" s="20">
        <v>423</v>
      </c>
      <c r="BA427" s="20"/>
      <c r="BB427" s="38" t="s">
        <v>6505</v>
      </c>
      <c r="BC427" s="20" t="s">
        <v>6506</v>
      </c>
      <c r="BD427" s="20"/>
      <c r="BE427" s="19"/>
      <c r="BF427" s="20"/>
      <c r="BG427" s="20"/>
      <c r="BH427" s="4"/>
      <c r="BI427" s="4"/>
    </row>
    <row r="428" spans="1:61" ht="47.25" customHeight="1">
      <c r="A428" s="2"/>
      <c r="B428" s="20">
        <v>420</v>
      </c>
      <c r="C428" s="30" t="s">
        <v>6507</v>
      </c>
      <c r="D428" s="20" t="s">
        <v>6508</v>
      </c>
      <c r="E428" s="20" t="s">
        <v>4086</v>
      </c>
      <c r="F428" s="20" t="s">
        <v>459</v>
      </c>
      <c r="G428" s="20" t="s">
        <v>459</v>
      </c>
      <c r="H428" s="20" t="s">
        <v>6509</v>
      </c>
      <c r="I428" s="20" t="s">
        <v>6510</v>
      </c>
      <c r="J428" s="20" t="s">
        <v>6511</v>
      </c>
      <c r="K428" s="20" t="s">
        <v>168</v>
      </c>
      <c r="L428" s="20" t="s">
        <v>459</v>
      </c>
      <c r="M428" s="20" t="s">
        <v>459</v>
      </c>
      <c r="N428" s="20" t="s">
        <v>6509</v>
      </c>
      <c r="O428" s="20"/>
      <c r="P428" s="20" t="s">
        <v>6512</v>
      </c>
      <c r="Q428" s="20" t="s">
        <v>172</v>
      </c>
      <c r="R428" s="20" t="s">
        <v>6513</v>
      </c>
      <c r="S428" s="20" t="s">
        <v>6514</v>
      </c>
      <c r="T428" s="20" t="s">
        <v>943</v>
      </c>
      <c r="U428" s="20" t="s">
        <v>74</v>
      </c>
      <c r="V428" s="21" t="s">
        <v>6515</v>
      </c>
      <c r="W428" s="21" t="s">
        <v>6516</v>
      </c>
      <c r="X428" s="20" t="s">
        <v>6517</v>
      </c>
      <c r="Y428" s="20" t="s">
        <v>6518</v>
      </c>
      <c r="Z428" s="21" t="s">
        <v>6516</v>
      </c>
      <c r="AA428" s="21"/>
      <c r="AB428" s="23"/>
      <c r="AC428" s="23" t="s">
        <v>6519</v>
      </c>
      <c r="AD428" s="23"/>
      <c r="AE428" s="23"/>
      <c r="AF428" s="23"/>
      <c r="AG428" s="23" t="s">
        <v>6520</v>
      </c>
      <c r="AH428" s="20" t="s">
        <v>77</v>
      </c>
      <c r="AI428" s="20">
        <v>1998</v>
      </c>
      <c r="AJ428" s="20" t="s">
        <v>78</v>
      </c>
      <c r="AK428" s="20" t="s">
        <v>79</v>
      </c>
      <c r="AL428" s="20">
        <v>11076604</v>
      </c>
      <c r="AM428" s="24"/>
      <c r="AN428" s="20">
        <v>6</v>
      </c>
      <c r="AO428" s="25" t="s">
        <v>80</v>
      </c>
      <c r="AP428" s="20" t="s">
        <v>134</v>
      </c>
      <c r="AQ428" s="20" t="s">
        <v>108</v>
      </c>
      <c r="AR428" s="20" t="s">
        <v>83</v>
      </c>
      <c r="AS428" s="20" t="s">
        <v>110</v>
      </c>
      <c r="AT428" s="20" t="s">
        <v>135</v>
      </c>
      <c r="AU428" s="20" t="s">
        <v>6401</v>
      </c>
      <c r="AV428" s="20" t="s">
        <v>6521</v>
      </c>
      <c r="AW428" s="20" t="s">
        <v>6522</v>
      </c>
      <c r="AX428" s="20" t="s">
        <v>6523</v>
      </c>
      <c r="AY428" s="19">
        <v>44127</v>
      </c>
      <c r="AZ428" s="20">
        <v>424</v>
      </c>
      <c r="BA428" s="20"/>
      <c r="BB428" s="38" t="s">
        <v>6524</v>
      </c>
      <c r="BC428" s="20" t="s">
        <v>6525</v>
      </c>
      <c r="BD428" s="20"/>
      <c r="BE428" s="19"/>
      <c r="BF428" s="20"/>
      <c r="BG428" s="20"/>
      <c r="BH428" s="4"/>
      <c r="BI428" s="4"/>
    </row>
    <row r="429" spans="1:61" ht="47.25" customHeight="1">
      <c r="A429" s="2"/>
      <c r="B429" s="20">
        <v>421</v>
      </c>
      <c r="C429" s="30" t="s">
        <v>6526</v>
      </c>
      <c r="D429" s="20" t="s">
        <v>6527</v>
      </c>
      <c r="E429" s="20" t="s">
        <v>286</v>
      </c>
      <c r="F429" s="20" t="s">
        <v>2067</v>
      </c>
      <c r="G429" s="20" t="s">
        <v>4111</v>
      </c>
      <c r="H429" s="20" t="s">
        <v>6528</v>
      </c>
      <c r="I429" s="20" t="s">
        <v>6529</v>
      </c>
      <c r="J429" s="20" t="s">
        <v>6530</v>
      </c>
      <c r="K429" s="20" t="s">
        <v>6531</v>
      </c>
      <c r="L429" s="20" t="s">
        <v>2067</v>
      </c>
      <c r="M429" s="20" t="s">
        <v>4111</v>
      </c>
      <c r="N429" s="20" t="s">
        <v>6528</v>
      </c>
      <c r="O429" s="20"/>
      <c r="P429" s="20" t="s">
        <v>6532</v>
      </c>
      <c r="Q429" s="20" t="s">
        <v>273</v>
      </c>
      <c r="R429" s="20" t="s">
        <v>6533</v>
      </c>
      <c r="S429" s="20" t="s">
        <v>6534</v>
      </c>
      <c r="T429" s="20" t="s">
        <v>943</v>
      </c>
      <c r="U429" s="20" t="s">
        <v>74</v>
      </c>
      <c r="V429" s="21" t="s">
        <v>6535</v>
      </c>
      <c r="W429" s="21" t="s">
        <v>6536</v>
      </c>
      <c r="X429" s="20" t="s">
        <v>6537</v>
      </c>
      <c r="Y429" s="20" t="s">
        <v>6538</v>
      </c>
      <c r="Z429" s="21" t="s">
        <v>6539</v>
      </c>
      <c r="AA429" s="21"/>
      <c r="AB429" s="23"/>
      <c r="AC429" s="23" t="s">
        <v>6540</v>
      </c>
      <c r="AD429" s="23"/>
      <c r="AE429" s="23"/>
      <c r="AF429" s="23"/>
      <c r="AG429" s="23" t="s">
        <v>6541</v>
      </c>
      <c r="AH429" s="20" t="s">
        <v>77</v>
      </c>
      <c r="AI429" s="20"/>
      <c r="AJ429" s="20" t="s">
        <v>158</v>
      </c>
      <c r="AK429" s="20"/>
      <c r="AL429" s="20"/>
      <c r="AM429" s="24"/>
      <c r="AN429" s="20">
        <v>8</v>
      </c>
      <c r="AO429" s="25" t="s">
        <v>159</v>
      </c>
      <c r="AP429" s="20"/>
      <c r="AQ429" s="20" t="s">
        <v>108</v>
      </c>
      <c r="AR429" s="20" t="s">
        <v>82</v>
      </c>
      <c r="AS429" s="20" t="s">
        <v>85</v>
      </c>
      <c r="AT429" s="20" t="s">
        <v>135</v>
      </c>
      <c r="AU429" s="20" t="s">
        <v>262</v>
      </c>
      <c r="AV429" s="20" t="s">
        <v>6542</v>
      </c>
      <c r="AW429" s="20" t="s">
        <v>6543</v>
      </c>
      <c r="AX429" s="20" t="s">
        <v>6544</v>
      </c>
      <c r="AY429" s="19">
        <v>44127</v>
      </c>
      <c r="AZ429" s="20">
        <v>425</v>
      </c>
      <c r="BA429" s="20"/>
      <c r="BB429" s="38" t="s">
        <v>6545</v>
      </c>
      <c r="BC429" s="20"/>
      <c r="BD429" s="20"/>
      <c r="BE429" s="19"/>
      <c r="BF429" s="20"/>
      <c r="BG429" s="20"/>
      <c r="BH429" s="4"/>
      <c r="BI429" s="4"/>
    </row>
    <row r="430" spans="1:61" ht="47.25" customHeight="1">
      <c r="A430" s="2"/>
      <c r="B430" s="20">
        <v>422</v>
      </c>
      <c r="C430" s="30" t="s">
        <v>6546</v>
      </c>
      <c r="D430" s="20" t="s">
        <v>6547</v>
      </c>
      <c r="E430" s="20" t="s">
        <v>6548</v>
      </c>
      <c r="F430" s="20" t="s">
        <v>64</v>
      </c>
      <c r="G430" s="20" t="s">
        <v>64</v>
      </c>
      <c r="H430" s="20" t="s">
        <v>64</v>
      </c>
      <c r="I430" s="20"/>
      <c r="J430" s="20" t="s">
        <v>6549</v>
      </c>
      <c r="K430" s="20" t="s">
        <v>6548</v>
      </c>
      <c r="L430" s="20" t="s">
        <v>64</v>
      </c>
      <c r="M430" s="20" t="s">
        <v>64</v>
      </c>
      <c r="N430" s="20" t="s">
        <v>64</v>
      </c>
      <c r="O430" s="20" t="s">
        <v>189</v>
      </c>
      <c r="P430" s="20" t="s">
        <v>6550</v>
      </c>
      <c r="Q430" s="20" t="s">
        <v>70</v>
      </c>
      <c r="R430" s="20" t="s">
        <v>6551</v>
      </c>
      <c r="S430" s="20" t="s">
        <v>5177</v>
      </c>
      <c r="T430" s="20" t="s">
        <v>517</v>
      </c>
      <c r="U430" s="20" t="s">
        <v>74</v>
      </c>
      <c r="V430" s="21" t="s">
        <v>6552</v>
      </c>
      <c r="W430" s="21" t="s">
        <v>6553</v>
      </c>
      <c r="X430" s="20" t="s">
        <v>6554</v>
      </c>
      <c r="Y430" s="20" t="s">
        <v>6555</v>
      </c>
      <c r="Z430" s="21" t="s">
        <v>6556</v>
      </c>
      <c r="AA430" s="21" t="s">
        <v>6557</v>
      </c>
      <c r="AB430" s="23"/>
      <c r="AC430" s="23" t="s">
        <v>6558</v>
      </c>
      <c r="AD430" s="23" t="s">
        <v>6559</v>
      </c>
      <c r="AE430" s="23" t="s">
        <v>6560</v>
      </c>
      <c r="AF430" s="23" t="s">
        <v>6561</v>
      </c>
      <c r="AG430" s="23"/>
      <c r="AH430" s="20" t="s">
        <v>77</v>
      </c>
      <c r="AI430" s="20">
        <v>1985</v>
      </c>
      <c r="AJ430" s="20" t="s">
        <v>6562</v>
      </c>
      <c r="AK430" s="20" t="s">
        <v>79</v>
      </c>
      <c r="AL430" s="21" t="s">
        <v>6563</v>
      </c>
      <c r="AM430" s="24">
        <v>20137210763</v>
      </c>
      <c r="AN430" s="20">
        <v>3</v>
      </c>
      <c r="AO430" s="25" t="s">
        <v>80</v>
      </c>
      <c r="AP430" s="20" t="s">
        <v>134</v>
      </c>
      <c r="AQ430" s="20" t="s">
        <v>108</v>
      </c>
      <c r="AR430" s="20" t="s">
        <v>82</v>
      </c>
      <c r="AS430" s="20" t="s">
        <v>110</v>
      </c>
      <c r="AT430" s="20" t="s">
        <v>297</v>
      </c>
      <c r="AU430" s="20" t="s">
        <v>136</v>
      </c>
      <c r="AV430" s="20" t="s">
        <v>6564</v>
      </c>
      <c r="AW430" s="20" t="s">
        <v>6565</v>
      </c>
      <c r="AX430" s="20" t="s">
        <v>6566</v>
      </c>
      <c r="AY430" s="19">
        <v>44127</v>
      </c>
      <c r="AZ430" s="20">
        <v>426</v>
      </c>
      <c r="BA430" s="20"/>
      <c r="BB430" s="38" t="s">
        <v>6567</v>
      </c>
      <c r="BC430" s="20" t="s">
        <v>6568</v>
      </c>
      <c r="BD430" s="20"/>
      <c r="BE430" s="19"/>
      <c r="BF430" s="20"/>
      <c r="BG430" s="20"/>
      <c r="BH430" s="4"/>
      <c r="BI430" s="4"/>
    </row>
    <row r="431" spans="1:61" ht="47.25" customHeight="1">
      <c r="A431" s="2"/>
      <c r="B431" s="20">
        <v>423</v>
      </c>
      <c r="C431" s="30" t="s">
        <v>6569</v>
      </c>
      <c r="D431" s="20" t="s">
        <v>6570</v>
      </c>
      <c r="E431" s="20" t="s">
        <v>6548</v>
      </c>
      <c r="F431" s="20" t="s">
        <v>64</v>
      </c>
      <c r="G431" s="20" t="s">
        <v>64</v>
      </c>
      <c r="H431" s="20" t="s">
        <v>441</v>
      </c>
      <c r="I431" s="20"/>
      <c r="J431" s="20" t="s">
        <v>6571</v>
      </c>
      <c r="K431" s="20" t="s">
        <v>6548</v>
      </c>
      <c r="L431" s="20" t="s">
        <v>64</v>
      </c>
      <c r="M431" s="20" t="s">
        <v>64</v>
      </c>
      <c r="N431" s="20" t="s">
        <v>441</v>
      </c>
      <c r="O431" s="20" t="s">
        <v>272</v>
      </c>
      <c r="P431" s="20" t="s">
        <v>6572</v>
      </c>
      <c r="Q431" s="20" t="s">
        <v>273</v>
      </c>
      <c r="R431" s="20" t="s">
        <v>6573</v>
      </c>
      <c r="S431" s="20" t="s">
        <v>6574</v>
      </c>
      <c r="T431" s="20" t="s">
        <v>6575</v>
      </c>
      <c r="U431" s="20" t="s">
        <v>74</v>
      </c>
      <c r="V431" s="21" t="s">
        <v>6576</v>
      </c>
      <c r="W431" s="21" t="s">
        <v>6577</v>
      </c>
      <c r="X431" s="20" t="s">
        <v>6578</v>
      </c>
      <c r="Y431" s="20" t="s">
        <v>6579</v>
      </c>
      <c r="Z431" s="21" t="s">
        <v>6577</v>
      </c>
      <c r="AA431" s="21"/>
      <c r="AB431" s="23"/>
      <c r="AC431" s="23" t="s">
        <v>6580</v>
      </c>
      <c r="AD431" s="23"/>
      <c r="AE431" s="23"/>
      <c r="AF431" s="23"/>
      <c r="AG431" s="23"/>
      <c r="AH431" s="20" t="s">
        <v>77</v>
      </c>
      <c r="AI431" s="20">
        <v>2008</v>
      </c>
      <c r="AJ431" s="20" t="s">
        <v>158</v>
      </c>
      <c r="AK431" s="20"/>
      <c r="AL431" s="20"/>
      <c r="AM431" s="24"/>
      <c r="AN431" s="20">
        <v>7</v>
      </c>
      <c r="AO431" s="25" t="s">
        <v>159</v>
      </c>
      <c r="AP431" s="20"/>
      <c r="AQ431" s="20" t="s">
        <v>83</v>
      </c>
      <c r="AR431" s="20" t="s">
        <v>179</v>
      </c>
      <c r="AS431" s="20" t="s">
        <v>297</v>
      </c>
      <c r="AT431" s="20" t="s">
        <v>6401</v>
      </c>
      <c r="AU431" s="20" t="s">
        <v>506</v>
      </c>
      <c r="AV431" s="20" t="s">
        <v>6581</v>
      </c>
      <c r="AW431" s="20" t="s">
        <v>6582</v>
      </c>
      <c r="AX431" s="20" t="s">
        <v>6583</v>
      </c>
      <c r="AY431" s="19">
        <v>44127</v>
      </c>
      <c r="AZ431" s="20">
        <v>427</v>
      </c>
      <c r="BA431" s="20"/>
      <c r="BB431" s="38" t="s">
        <v>6584</v>
      </c>
      <c r="BC431" s="20"/>
      <c r="BD431" s="20"/>
      <c r="BE431" s="19"/>
      <c r="BF431" s="20"/>
      <c r="BG431" s="20"/>
      <c r="BH431" s="4"/>
      <c r="BI431" s="4"/>
    </row>
    <row r="432" spans="1:61" ht="47.25" customHeight="1">
      <c r="A432" s="2"/>
      <c r="B432" s="20">
        <v>424</v>
      </c>
      <c r="C432" s="30" t="s">
        <v>6585</v>
      </c>
      <c r="D432" s="20" t="s">
        <v>6586</v>
      </c>
      <c r="E432" s="20" t="s">
        <v>168</v>
      </c>
      <c r="F432" s="20" t="s">
        <v>169</v>
      </c>
      <c r="G432" s="20" t="s">
        <v>169</v>
      </c>
      <c r="H432" s="20" t="s">
        <v>169</v>
      </c>
      <c r="I432" s="20"/>
      <c r="J432" s="20" t="s">
        <v>6587</v>
      </c>
      <c r="K432" s="20" t="s">
        <v>168</v>
      </c>
      <c r="L432" s="20" t="s">
        <v>169</v>
      </c>
      <c r="M432" s="20" t="s">
        <v>169</v>
      </c>
      <c r="N432" s="20" t="s">
        <v>169</v>
      </c>
      <c r="O432" s="20"/>
      <c r="P432" s="20" t="s">
        <v>6587</v>
      </c>
      <c r="Q432" s="20" t="s">
        <v>172</v>
      </c>
      <c r="R432" s="20" t="s">
        <v>6588</v>
      </c>
      <c r="S432" s="20" t="s">
        <v>6589</v>
      </c>
      <c r="T432" s="20" t="s">
        <v>6590</v>
      </c>
      <c r="U432" s="20" t="s">
        <v>74</v>
      </c>
      <c r="V432" s="21" t="s">
        <v>6591</v>
      </c>
      <c r="W432" s="21" t="s">
        <v>6592</v>
      </c>
      <c r="X432" s="20" t="s">
        <v>6593</v>
      </c>
      <c r="Y432" s="20" t="s">
        <v>6594</v>
      </c>
      <c r="Z432" s="21" t="s">
        <v>6595</v>
      </c>
      <c r="AA432" s="21"/>
      <c r="AB432" s="23"/>
      <c r="AC432" s="23" t="s">
        <v>6596</v>
      </c>
      <c r="AD432" s="23"/>
      <c r="AE432" s="23"/>
      <c r="AF432" s="23" t="s">
        <v>6597</v>
      </c>
      <c r="AG432" s="23"/>
      <c r="AH432" s="20" t="s">
        <v>77</v>
      </c>
      <c r="AI432" s="20">
        <v>2012</v>
      </c>
      <c r="AJ432" s="20" t="s">
        <v>78</v>
      </c>
      <c r="AK432" s="20" t="s">
        <v>79</v>
      </c>
      <c r="AL432" s="20">
        <v>11237413</v>
      </c>
      <c r="AM432" s="24">
        <v>20558027771</v>
      </c>
      <c r="AN432" s="20">
        <v>3</v>
      </c>
      <c r="AO432" s="25" t="s">
        <v>80</v>
      </c>
      <c r="AP432" s="20" t="s">
        <v>134</v>
      </c>
      <c r="AQ432" s="19" t="s">
        <v>108</v>
      </c>
      <c r="AR432" s="19" t="s">
        <v>160</v>
      </c>
      <c r="AS432" s="20" t="s">
        <v>85</v>
      </c>
      <c r="AT432" s="20" t="s">
        <v>135</v>
      </c>
      <c r="AU432" s="20" t="s">
        <v>852</v>
      </c>
      <c r="AV432" s="20" t="s">
        <v>6598</v>
      </c>
      <c r="AW432" s="20" t="s">
        <v>6599</v>
      </c>
      <c r="AX432" s="20" t="s">
        <v>6600</v>
      </c>
      <c r="AY432" s="19">
        <v>44127</v>
      </c>
      <c r="AZ432" s="20">
        <v>428</v>
      </c>
      <c r="BA432" s="20"/>
      <c r="BB432" s="38" t="s">
        <v>6601</v>
      </c>
      <c r="BC432" s="20" t="s">
        <v>6602</v>
      </c>
      <c r="BD432" s="20"/>
      <c r="BE432" s="19"/>
      <c r="BF432" s="20"/>
      <c r="BG432" s="20"/>
      <c r="BH432" s="4"/>
      <c r="BI432" s="4"/>
    </row>
    <row r="433" spans="1:61" ht="47.25" customHeight="1">
      <c r="A433" s="2"/>
      <c r="B433" s="20">
        <v>425</v>
      </c>
      <c r="C433" s="30" t="s">
        <v>6603</v>
      </c>
      <c r="D433" s="20" t="s">
        <v>6604</v>
      </c>
      <c r="E433" s="20" t="s">
        <v>168</v>
      </c>
      <c r="F433" s="20" t="s">
        <v>169</v>
      </c>
      <c r="G433" s="20" t="s">
        <v>169</v>
      </c>
      <c r="H433" s="20" t="s">
        <v>773</v>
      </c>
      <c r="I433" s="20"/>
      <c r="J433" s="20" t="s">
        <v>6605</v>
      </c>
      <c r="K433" s="20" t="s">
        <v>168</v>
      </c>
      <c r="L433" s="20" t="s">
        <v>169</v>
      </c>
      <c r="M433" s="20" t="s">
        <v>169</v>
      </c>
      <c r="N433" s="20" t="s">
        <v>773</v>
      </c>
      <c r="O433" s="20"/>
      <c r="P433" s="20" t="s">
        <v>6606</v>
      </c>
      <c r="Q433" s="20" t="s">
        <v>172</v>
      </c>
      <c r="R433" s="20" t="s">
        <v>6607</v>
      </c>
      <c r="S433" s="20" t="s">
        <v>6051</v>
      </c>
      <c r="T433" s="20" t="s">
        <v>3883</v>
      </c>
      <c r="U433" s="20" t="s">
        <v>74</v>
      </c>
      <c r="V433" s="21" t="s">
        <v>6608</v>
      </c>
      <c r="W433" s="21" t="s">
        <v>6609</v>
      </c>
      <c r="X433" s="20" t="s">
        <v>6610</v>
      </c>
      <c r="Y433" s="20" t="s">
        <v>6611</v>
      </c>
      <c r="Z433" s="21" t="s">
        <v>6609</v>
      </c>
      <c r="AA433" s="21"/>
      <c r="AB433" s="23"/>
      <c r="AC433" s="23" t="s">
        <v>6612</v>
      </c>
      <c r="AD433" s="23"/>
      <c r="AE433" s="23"/>
      <c r="AF433" s="23"/>
      <c r="AG433" s="23"/>
      <c r="AH433" s="20" t="s">
        <v>77</v>
      </c>
      <c r="AI433" s="20">
        <v>1992</v>
      </c>
      <c r="AJ433" s="20" t="s">
        <v>158</v>
      </c>
      <c r="AK433" s="20"/>
      <c r="AL433" s="20"/>
      <c r="AM433" s="24"/>
      <c r="AN433" s="20">
        <v>3</v>
      </c>
      <c r="AO433" s="25" t="s">
        <v>159</v>
      </c>
      <c r="AP433" s="20"/>
      <c r="AQ433" s="20" t="s">
        <v>179</v>
      </c>
      <c r="AR433" s="20"/>
      <c r="AS433" s="20" t="s">
        <v>110</v>
      </c>
      <c r="AT433" s="20"/>
      <c r="AU433" s="20"/>
      <c r="AV433" s="20" t="s">
        <v>6613</v>
      </c>
      <c r="AW433" s="20" t="s">
        <v>6614</v>
      </c>
      <c r="AX433" s="20" t="s">
        <v>6615</v>
      </c>
      <c r="AY433" s="19">
        <v>44127</v>
      </c>
      <c r="AZ433" s="20">
        <v>429</v>
      </c>
      <c r="BA433" s="20"/>
      <c r="BB433" s="38" t="s">
        <v>6616</v>
      </c>
      <c r="BC433" s="20"/>
      <c r="BD433" s="20"/>
      <c r="BE433" s="19"/>
      <c r="BF433" s="20"/>
      <c r="BG433" s="20"/>
      <c r="BH433" s="4"/>
      <c r="BI433" s="4"/>
    </row>
    <row r="434" spans="1:61" ht="47.25" customHeight="1">
      <c r="A434" s="2"/>
      <c r="B434" s="20">
        <v>426</v>
      </c>
      <c r="C434" s="30" t="s">
        <v>6617</v>
      </c>
      <c r="D434" s="20" t="s">
        <v>6618</v>
      </c>
      <c r="E434" s="20" t="s">
        <v>119</v>
      </c>
      <c r="F434" s="20" t="s">
        <v>1262</v>
      </c>
      <c r="G434" s="20" t="s">
        <v>1262</v>
      </c>
      <c r="H434" s="20" t="s">
        <v>2341</v>
      </c>
      <c r="I434" s="20"/>
      <c r="J434" s="20" t="s">
        <v>6619</v>
      </c>
      <c r="K434" s="20" t="s">
        <v>119</v>
      </c>
      <c r="L434" s="20" t="s">
        <v>1262</v>
      </c>
      <c r="M434" s="20" t="s">
        <v>1262</v>
      </c>
      <c r="N434" s="20" t="s">
        <v>2341</v>
      </c>
      <c r="O434" s="20"/>
      <c r="P434" s="20" t="s">
        <v>6619</v>
      </c>
      <c r="Q434" s="20" t="s">
        <v>123</v>
      </c>
      <c r="R434" s="20" t="s">
        <v>6620</v>
      </c>
      <c r="S434" s="20" t="s">
        <v>6621</v>
      </c>
      <c r="T434" s="20" t="s">
        <v>6622</v>
      </c>
      <c r="U434" s="20" t="s">
        <v>74</v>
      </c>
      <c r="V434" s="21" t="s">
        <v>6623</v>
      </c>
      <c r="W434" s="21" t="s">
        <v>6624</v>
      </c>
      <c r="X434" s="20" t="s">
        <v>6625</v>
      </c>
      <c r="Y434" s="20" t="s">
        <v>6625</v>
      </c>
      <c r="Z434" s="21" t="s">
        <v>6624</v>
      </c>
      <c r="AA434" s="21"/>
      <c r="AB434" s="23"/>
      <c r="AC434" s="23" t="s">
        <v>6626</v>
      </c>
      <c r="AD434" s="23"/>
      <c r="AE434" s="23"/>
      <c r="AF434" s="23" t="s">
        <v>6627</v>
      </c>
      <c r="AG434" s="23"/>
      <c r="AH434" s="20" t="s">
        <v>77</v>
      </c>
      <c r="AI434" s="20">
        <v>2013</v>
      </c>
      <c r="AJ434" s="20" t="s">
        <v>158</v>
      </c>
      <c r="AK434" s="20"/>
      <c r="AL434" s="20"/>
      <c r="AM434" s="24"/>
      <c r="AN434" s="20">
        <v>7</v>
      </c>
      <c r="AO434" s="25" t="s">
        <v>159</v>
      </c>
      <c r="AP434" s="20"/>
      <c r="AQ434" s="19" t="s">
        <v>108</v>
      </c>
      <c r="AR434" s="19" t="s">
        <v>82</v>
      </c>
      <c r="AS434" s="20" t="s">
        <v>110</v>
      </c>
      <c r="AT434" s="20" t="s">
        <v>161</v>
      </c>
      <c r="AU434" s="20"/>
      <c r="AV434" s="20" t="s">
        <v>6628</v>
      </c>
      <c r="AW434" s="20" t="s">
        <v>6629</v>
      </c>
      <c r="AX434" s="20" t="s">
        <v>6630</v>
      </c>
      <c r="AY434" s="19">
        <v>44127</v>
      </c>
      <c r="AZ434" s="20">
        <v>430</v>
      </c>
      <c r="BA434" s="20"/>
      <c r="BB434" s="38" t="s">
        <v>6631</v>
      </c>
      <c r="BC434" s="20"/>
      <c r="BD434" s="20"/>
      <c r="BE434" s="19"/>
      <c r="BF434" s="20"/>
      <c r="BG434" s="20"/>
      <c r="BH434" s="4"/>
      <c r="BI434" s="4"/>
    </row>
    <row r="435" spans="1:61" ht="47.25" customHeight="1">
      <c r="A435" s="2"/>
      <c r="B435" s="20">
        <v>427</v>
      </c>
      <c r="C435" s="30" t="s">
        <v>6632</v>
      </c>
      <c r="D435" s="20" t="s">
        <v>6633</v>
      </c>
      <c r="E435" s="20" t="s">
        <v>119</v>
      </c>
      <c r="F435" s="20" t="s">
        <v>1354</v>
      </c>
      <c r="G435" s="20" t="s">
        <v>1355</v>
      </c>
      <c r="H435" s="20" t="s">
        <v>1355</v>
      </c>
      <c r="I435" s="20" t="s">
        <v>6634</v>
      </c>
      <c r="J435" s="20" t="s">
        <v>6635</v>
      </c>
      <c r="K435" s="20" t="s">
        <v>119</v>
      </c>
      <c r="L435" s="20" t="s">
        <v>1354</v>
      </c>
      <c r="M435" s="20" t="s">
        <v>1355</v>
      </c>
      <c r="N435" s="20" t="s">
        <v>1355</v>
      </c>
      <c r="O435" s="20"/>
      <c r="P435" s="20" t="s">
        <v>6636</v>
      </c>
      <c r="Q435" s="20" t="s">
        <v>123</v>
      </c>
      <c r="R435" s="20" t="s">
        <v>6637</v>
      </c>
      <c r="S435" s="20" t="s">
        <v>4498</v>
      </c>
      <c r="T435" s="20" t="s">
        <v>6621</v>
      </c>
      <c r="U435" s="20" t="s">
        <v>74</v>
      </c>
      <c r="V435" s="21" t="s">
        <v>6638</v>
      </c>
      <c r="W435" s="21" t="s">
        <v>6639</v>
      </c>
      <c r="X435" s="20" t="s">
        <v>6640</v>
      </c>
      <c r="Y435" s="20" t="s">
        <v>6640</v>
      </c>
      <c r="Z435" s="21" t="s">
        <v>6639</v>
      </c>
      <c r="AA435" s="21"/>
      <c r="AB435" s="23"/>
      <c r="AC435" s="23"/>
      <c r="AD435" s="23"/>
      <c r="AE435" s="23" t="s">
        <v>6641</v>
      </c>
      <c r="AF435" s="23"/>
      <c r="AG435" s="23"/>
      <c r="AH435" s="20" t="s">
        <v>77</v>
      </c>
      <c r="AI435" s="20">
        <v>2003</v>
      </c>
      <c r="AJ435" s="20" t="s">
        <v>158</v>
      </c>
      <c r="AK435" s="20"/>
      <c r="AL435" s="20"/>
      <c r="AM435" s="24"/>
      <c r="AN435" s="20">
        <v>4</v>
      </c>
      <c r="AO435" s="25" t="s">
        <v>159</v>
      </c>
      <c r="AP435" s="20"/>
      <c r="AQ435" s="19" t="s">
        <v>901</v>
      </c>
      <c r="AR435" s="19" t="s">
        <v>279</v>
      </c>
      <c r="AS435" s="20" t="s">
        <v>110</v>
      </c>
      <c r="AT435" s="20"/>
      <c r="AU435" s="20"/>
      <c r="AV435" s="20" t="s">
        <v>6642</v>
      </c>
      <c r="AW435" s="20" t="s">
        <v>6643</v>
      </c>
      <c r="AX435" s="20" t="s">
        <v>6644</v>
      </c>
      <c r="AY435" s="19">
        <v>44127</v>
      </c>
      <c r="AZ435" s="20">
        <v>431</v>
      </c>
      <c r="BA435" s="20"/>
      <c r="BB435" s="38" t="s">
        <v>6645</v>
      </c>
      <c r="BC435" s="20"/>
      <c r="BD435" s="20"/>
      <c r="BE435" s="19"/>
      <c r="BF435" s="20"/>
      <c r="BG435" s="20"/>
      <c r="BH435" s="4"/>
      <c r="BI435" s="4"/>
    </row>
    <row r="436" spans="1:61" ht="47.25" customHeight="1">
      <c r="A436" s="2"/>
      <c r="B436" s="20">
        <v>428</v>
      </c>
      <c r="C436" s="30" t="s">
        <v>6646</v>
      </c>
      <c r="D436" s="20" t="s">
        <v>6647</v>
      </c>
      <c r="E436" s="20" t="s">
        <v>119</v>
      </c>
      <c r="F436" s="20" t="s">
        <v>1354</v>
      </c>
      <c r="G436" s="20" t="s">
        <v>1438</v>
      </c>
      <c r="H436" s="20" t="s">
        <v>1438</v>
      </c>
      <c r="I436" s="20"/>
      <c r="J436" s="20" t="s">
        <v>6648</v>
      </c>
      <c r="K436" s="20" t="s">
        <v>119</v>
      </c>
      <c r="L436" s="20" t="s">
        <v>1354</v>
      </c>
      <c r="M436" s="20" t="s">
        <v>1438</v>
      </c>
      <c r="N436" s="20" t="s">
        <v>1438</v>
      </c>
      <c r="O436" s="20"/>
      <c r="P436" s="20" t="s">
        <v>6649</v>
      </c>
      <c r="Q436" s="20" t="s">
        <v>123</v>
      </c>
      <c r="R436" s="20" t="s">
        <v>6650</v>
      </c>
      <c r="S436" s="20" t="s">
        <v>6651</v>
      </c>
      <c r="T436" s="20" t="s">
        <v>1520</v>
      </c>
      <c r="U436" s="20" t="s">
        <v>74</v>
      </c>
      <c r="V436" s="21" t="s">
        <v>6652</v>
      </c>
      <c r="W436" s="21" t="s">
        <v>6653</v>
      </c>
      <c r="X436" s="20" t="s">
        <v>6654</v>
      </c>
      <c r="Y436" s="20" t="s">
        <v>6654</v>
      </c>
      <c r="Z436" s="21"/>
      <c r="AA436" s="21"/>
      <c r="AB436" s="23"/>
      <c r="AC436" s="23" t="s">
        <v>6655</v>
      </c>
      <c r="AD436" s="23"/>
      <c r="AE436" s="23" t="s">
        <v>6656</v>
      </c>
      <c r="AF436" s="23"/>
      <c r="AG436" s="23" t="s">
        <v>6657</v>
      </c>
      <c r="AH436" s="20" t="s">
        <v>77</v>
      </c>
      <c r="AI436" s="20">
        <v>2015</v>
      </c>
      <c r="AJ436" s="20" t="s">
        <v>158</v>
      </c>
      <c r="AK436" s="20"/>
      <c r="AL436" s="20"/>
      <c r="AM436" s="24"/>
      <c r="AN436" s="20">
        <v>2</v>
      </c>
      <c r="AO436" s="25" t="s">
        <v>159</v>
      </c>
      <c r="AP436" s="20"/>
      <c r="AQ436" s="20" t="s">
        <v>279</v>
      </c>
      <c r="AR436" s="20" t="s">
        <v>83</v>
      </c>
      <c r="AS436" s="20" t="s">
        <v>110</v>
      </c>
      <c r="AT436" s="20" t="s">
        <v>135</v>
      </c>
      <c r="AU436" s="20" t="s">
        <v>262</v>
      </c>
      <c r="AV436" s="20" t="s">
        <v>6658</v>
      </c>
      <c r="AW436" s="20" t="s">
        <v>6659</v>
      </c>
      <c r="AX436" s="20" t="s">
        <v>6660</v>
      </c>
      <c r="AY436" s="19">
        <v>44127</v>
      </c>
      <c r="AZ436" s="20">
        <v>432</v>
      </c>
      <c r="BA436" s="20"/>
      <c r="BB436" s="38" t="s">
        <v>6661</v>
      </c>
      <c r="BC436" s="20"/>
      <c r="BD436" s="20"/>
      <c r="BE436" s="19"/>
      <c r="BF436" s="20"/>
      <c r="BG436" s="20"/>
      <c r="BH436" s="4"/>
      <c r="BI436" s="4"/>
    </row>
    <row r="437" spans="1:61" ht="47.25" customHeight="1">
      <c r="A437" s="2"/>
      <c r="B437" s="20">
        <v>429</v>
      </c>
      <c r="C437" s="30" t="s">
        <v>6662</v>
      </c>
      <c r="D437" s="20" t="s">
        <v>6663</v>
      </c>
      <c r="E437" s="20" t="s">
        <v>119</v>
      </c>
      <c r="F437" s="20" t="s">
        <v>120</v>
      </c>
      <c r="G437" s="20" t="s">
        <v>121</v>
      </c>
      <c r="H437" s="20" t="s">
        <v>121</v>
      </c>
      <c r="I437" s="20"/>
      <c r="J437" s="20" t="s">
        <v>6664</v>
      </c>
      <c r="K437" s="20" t="s">
        <v>119</v>
      </c>
      <c r="L437" s="20" t="s">
        <v>120</v>
      </c>
      <c r="M437" s="20" t="s">
        <v>121</v>
      </c>
      <c r="N437" s="20" t="s">
        <v>121</v>
      </c>
      <c r="O437" s="20"/>
      <c r="P437" s="20" t="s">
        <v>6665</v>
      </c>
      <c r="Q437" s="20" t="s">
        <v>123</v>
      </c>
      <c r="R437" s="20" t="s">
        <v>6666</v>
      </c>
      <c r="S437" s="20" t="s">
        <v>6667</v>
      </c>
      <c r="T437" s="20" t="s">
        <v>6668</v>
      </c>
      <c r="U437" s="20" t="s">
        <v>74</v>
      </c>
      <c r="V437" s="21" t="s">
        <v>6669</v>
      </c>
      <c r="W437" s="21" t="s">
        <v>6670</v>
      </c>
      <c r="X437" s="20" t="s">
        <v>6671</v>
      </c>
      <c r="Y437" s="20"/>
      <c r="Z437" s="21"/>
      <c r="AA437" s="21"/>
      <c r="AB437" s="23"/>
      <c r="AC437" s="23" t="s">
        <v>6672</v>
      </c>
      <c r="AD437" s="23"/>
      <c r="AE437" s="23"/>
      <c r="AF437" s="23"/>
      <c r="AG437" s="23"/>
      <c r="AH437" s="20" t="s">
        <v>77</v>
      </c>
      <c r="AI437" s="20">
        <v>2017</v>
      </c>
      <c r="AJ437" s="20" t="s">
        <v>78</v>
      </c>
      <c r="AK437" s="20" t="s">
        <v>79</v>
      </c>
      <c r="AL437" s="20">
        <v>11331280</v>
      </c>
      <c r="AM437" s="24">
        <v>20602652719</v>
      </c>
      <c r="AN437" s="20">
        <v>3</v>
      </c>
      <c r="AO437" s="25" t="s">
        <v>80</v>
      </c>
      <c r="AP437" s="20" t="s">
        <v>134</v>
      </c>
      <c r="AQ437" s="20" t="s">
        <v>83</v>
      </c>
      <c r="AR437" s="20" t="s">
        <v>160</v>
      </c>
      <c r="AS437" s="20" t="s">
        <v>85</v>
      </c>
      <c r="AT437" s="20" t="s">
        <v>6401</v>
      </c>
      <c r="AU437" s="20" t="s">
        <v>262</v>
      </c>
      <c r="AV437" s="20" t="s">
        <v>6673</v>
      </c>
      <c r="AW437" s="20" t="s">
        <v>6674</v>
      </c>
      <c r="AX437" s="20" t="s">
        <v>6675</v>
      </c>
      <c r="AY437" s="19">
        <v>44127</v>
      </c>
      <c r="AZ437" s="20">
        <v>433</v>
      </c>
      <c r="BA437" s="20"/>
      <c r="BB437" s="38" t="s">
        <v>6676</v>
      </c>
      <c r="BC437" s="20" t="s">
        <v>6677</v>
      </c>
      <c r="BD437" s="20"/>
      <c r="BE437" s="19"/>
      <c r="BF437" s="20"/>
      <c r="BG437" s="20"/>
      <c r="BH437" s="4"/>
      <c r="BI437" s="4"/>
    </row>
    <row r="438" spans="1:61" ht="47.25" customHeight="1">
      <c r="A438" s="2"/>
      <c r="B438" s="20">
        <v>430</v>
      </c>
      <c r="C438" s="30" t="s">
        <v>6678</v>
      </c>
      <c r="D438" s="20" t="s">
        <v>4424</v>
      </c>
      <c r="E438" s="20" t="s">
        <v>5143</v>
      </c>
      <c r="F438" s="20" t="s">
        <v>64</v>
      </c>
      <c r="G438" s="20" t="s">
        <v>64</v>
      </c>
      <c r="H438" s="20" t="s">
        <v>3073</v>
      </c>
      <c r="I438" s="20"/>
      <c r="J438" s="20" t="s">
        <v>6679</v>
      </c>
      <c r="K438" s="20" t="s">
        <v>5143</v>
      </c>
      <c r="L438" s="20" t="s">
        <v>64</v>
      </c>
      <c r="M438" s="20" t="s">
        <v>64</v>
      </c>
      <c r="N438" s="20" t="s">
        <v>3073</v>
      </c>
      <c r="O438" s="20" t="s">
        <v>879</v>
      </c>
      <c r="P438" s="20" t="s">
        <v>6680</v>
      </c>
      <c r="Q438" s="20" t="s">
        <v>215</v>
      </c>
      <c r="R438" s="20" t="s">
        <v>6681</v>
      </c>
      <c r="S438" s="20" t="s">
        <v>6682</v>
      </c>
      <c r="T438" s="20" t="s">
        <v>5519</v>
      </c>
      <c r="U438" s="20" t="s">
        <v>74</v>
      </c>
      <c r="V438" s="21" t="s">
        <v>6683</v>
      </c>
      <c r="W438" s="21" t="s">
        <v>6684</v>
      </c>
      <c r="X438" s="20" t="s">
        <v>6685</v>
      </c>
      <c r="Y438" s="20" t="s">
        <v>6685</v>
      </c>
      <c r="Z438" s="21" t="s">
        <v>6684</v>
      </c>
      <c r="AA438" s="21"/>
      <c r="AB438" s="23"/>
      <c r="AC438" s="23" t="s">
        <v>6686</v>
      </c>
      <c r="AD438" s="23"/>
      <c r="AE438" s="23"/>
      <c r="AF438" s="23"/>
      <c r="AG438" s="23"/>
      <c r="AH438" s="20" t="s">
        <v>77</v>
      </c>
      <c r="AI438" s="20"/>
      <c r="AJ438" s="20" t="s">
        <v>158</v>
      </c>
      <c r="AK438" s="20"/>
      <c r="AL438" s="20"/>
      <c r="AM438" s="24"/>
      <c r="AN438" s="20">
        <v>11</v>
      </c>
      <c r="AO438" s="25" t="s">
        <v>159</v>
      </c>
      <c r="AP438" s="20"/>
      <c r="AQ438" s="20" t="s">
        <v>279</v>
      </c>
      <c r="AR438" s="19" t="s">
        <v>83</v>
      </c>
      <c r="AS438" s="20" t="s">
        <v>110</v>
      </c>
      <c r="AT438" s="20"/>
      <c r="AU438" s="20"/>
      <c r="AV438" s="20" t="s">
        <v>6687</v>
      </c>
      <c r="AW438" s="20" t="s">
        <v>6688</v>
      </c>
      <c r="AX438" s="20" t="s">
        <v>6689</v>
      </c>
      <c r="AY438" s="19">
        <v>44137</v>
      </c>
      <c r="AZ438" s="20">
        <v>434</v>
      </c>
      <c r="BA438" s="20"/>
      <c r="BB438" s="38" t="s">
        <v>6690</v>
      </c>
      <c r="BC438" s="20"/>
      <c r="BD438" s="20"/>
      <c r="BE438" s="19"/>
      <c r="BF438" s="20"/>
      <c r="BG438" s="20"/>
      <c r="BH438" s="4"/>
      <c r="BI438" s="4"/>
    </row>
    <row r="439" spans="1:61" ht="47.25" customHeight="1">
      <c r="A439" s="2"/>
      <c r="B439" s="20">
        <v>431</v>
      </c>
      <c r="C439" s="30" t="s">
        <v>6691</v>
      </c>
      <c r="D439" s="20" t="s">
        <v>6692</v>
      </c>
      <c r="E439" s="20" t="s">
        <v>209</v>
      </c>
      <c r="F439" s="20" t="s">
        <v>635</v>
      </c>
      <c r="G439" s="20" t="s">
        <v>636</v>
      </c>
      <c r="H439" s="20" t="s">
        <v>636</v>
      </c>
      <c r="I439" s="20"/>
      <c r="J439" s="20" t="s">
        <v>6693</v>
      </c>
      <c r="K439" s="20" t="s">
        <v>209</v>
      </c>
      <c r="L439" s="20" t="s">
        <v>635</v>
      </c>
      <c r="M439" s="20" t="s">
        <v>636</v>
      </c>
      <c r="N439" s="20" t="s">
        <v>636</v>
      </c>
      <c r="O439" s="20"/>
      <c r="P439" s="20" t="s">
        <v>6693</v>
      </c>
      <c r="Q439" s="20" t="s">
        <v>215</v>
      </c>
      <c r="R439" s="20" t="s">
        <v>6694</v>
      </c>
      <c r="S439" s="20" t="s">
        <v>6695</v>
      </c>
      <c r="T439" s="20" t="s">
        <v>6696</v>
      </c>
      <c r="U439" s="20" t="s">
        <v>74</v>
      </c>
      <c r="V439" s="21" t="s">
        <v>6697</v>
      </c>
      <c r="W439" s="21" t="s">
        <v>6698</v>
      </c>
      <c r="X439" s="20" t="s">
        <v>6699</v>
      </c>
      <c r="Y439" s="20" t="s">
        <v>6700</v>
      </c>
      <c r="Z439" s="21" t="s">
        <v>6698</v>
      </c>
      <c r="AA439" s="21"/>
      <c r="AB439" s="23" t="s">
        <v>6701</v>
      </c>
      <c r="AC439" s="23" t="s">
        <v>6702</v>
      </c>
      <c r="AD439" s="23" t="s">
        <v>6703</v>
      </c>
      <c r="AE439" s="23" t="s">
        <v>6704</v>
      </c>
      <c r="AF439" s="23" t="s">
        <v>6705</v>
      </c>
      <c r="AG439" s="23"/>
      <c r="AH439" s="20" t="s">
        <v>77</v>
      </c>
      <c r="AI439" s="20"/>
      <c r="AJ439" s="20" t="s">
        <v>78</v>
      </c>
      <c r="AK439" s="20" t="s">
        <v>79</v>
      </c>
      <c r="AL439" s="20">
        <v>11253472</v>
      </c>
      <c r="AM439" s="24">
        <v>20603044241</v>
      </c>
      <c r="AN439" s="20">
        <v>4</v>
      </c>
      <c r="AO439" s="25" t="s">
        <v>80</v>
      </c>
      <c r="AP439" s="20" t="s">
        <v>81</v>
      </c>
      <c r="AQ439" s="19" t="s">
        <v>108</v>
      </c>
      <c r="AR439" s="19" t="s">
        <v>901</v>
      </c>
      <c r="AS439" s="20" t="s">
        <v>84</v>
      </c>
      <c r="AT439" s="20" t="s">
        <v>135</v>
      </c>
      <c r="AU439" s="20" t="s">
        <v>161</v>
      </c>
      <c r="AV439" s="20" t="s">
        <v>6706</v>
      </c>
      <c r="AW439" s="20" t="s">
        <v>6707</v>
      </c>
      <c r="AX439" s="20" t="s">
        <v>6708</v>
      </c>
      <c r="AY439" s="19">
        <v>44135</v>
      </c>
      <c r="AZ439" s="20">
        <v>435</v>
      </c>
      <c r="BA439" s="20"/>
      <c r="BB439" s="38" t="s">
        <v>6709</v>
      </c>
      <c r="BC439" s="20" t="s">
        <v>6710</v>
      </c>
      <c r="BD439" s="20"/>
      <c r="BE439" s="19"/>
      <c r="BF439" s="20"/>
      <c r="BG439" s="20"/>
      <c r="BH439" s="4"/>
      <c r="BI439" s="4"/>
    </row>
    <row r="440" spans="1:61" ht="47.25" customHeight="1">
      <c r="A440" s="2"/>
      <c r="B440" s="20">
        <v>432</v>
      </c>
      <c r="C440" s="30" t="s">
        <v>6711</v>
      </c>
      <c r="D440" s="20" t="s">
        <v>6712</v>
      </c>
      <c r="E440" s="20" t="s">
        <v>286</v>
      </c>
      <c r="F440" s="20" t="s">
        <v>1925</v>
      </c>
      <c r="G440" s="20" t="s">
        <v>4192</v>
      </c>
      <c r="H440" s="20" t="s">
        <v>4192</v>
      </c>
      <c r="I440" s="20"/>
      <c r="J440" s="20" t="s">
        <v>6713</v>
      </c>
      <c r="K440" s="20" t="s">
        <v>286</v>
      </c>
      <c r="L440" s="20" t="s">
        <v>1925</v>
      </c>
      <c r="M440" s="20" t="s">
        <v>4192</v>
      </c>
      <c r="N440" s="20" t="s">
        <v>4192</v>
      </c>
      <c r="O440" s="20"/>
      <c r="P440" s="20" t="s">
        <v>6713</v>
      </c>
      <c r="Q440" s="20" t="s">
        <v>273</v>
      </c>
      <c r="R440" s="20" t="s">
        <v>6714</v>
      </c>
      <c r="S440" s="20" t="s">
        <v>3611</v>
      </c>
      <c r="T440" s="20" t="s">
        <v>4436</v>
      </c>
      <c r="U440" s="20" t="s">
        <v>74</v>
      </c>
      <c r="V440" s="21" t="s">
        <v>6715</v>
      </c>
      <c r="W440" s="21" t="s">
        <v>6716</v>
      </c>
      <c r="X440" s="20" t="s">
        <v>6717</v>
      </c>
      <c r="Y440" s="20" t="s">
        <v>6718</v>
      </c>
      <c r="Z440" s="21" t="s">
        <v>6716</v>
      </c>
      <c r="AA440" s="21"/>
      <c r="AB440" s="23"/>
      <c r="AC440" s="23" t="s">
        <v>6719</v>
      </c>
      <c r="AD440" s="23"/>
      <c r="AE440" s="23"/>
      <c r="AF440" s="23"/>
      <c r="AG440" s="23"/>
      <c r="AH440" s="20" t="s">
        <v>77</v>
      </c>
      <c r="AI440" s="20">
        <v>2016</v>
      </c>
      <c r="AJ440" s="20" t="s">
        <v>158</v>
      </c>
      <c r="AK440" s="20"/>
      <c r="AL440" s="20"/>
      <c r="AM440" s="24"/>
      <c r="AN440" s="20">
        <v>3</v>
      </c>
      <c r="AO440" s="25" t="s">
        <v>159</v>
      </c>
      <c r="AP440" s="20"/>
      <c r="AQ440" s="19" t="s">
        <v>108</v>
      </c>
      <c r="AR440" s="20" t="s">
        <v>83</v>
      </c>
      <c r="AS440" s="20" t="s">
        <v>110</v>
      </c>
      <c r="AT440" s="20" t="s">
        <v>6401</v>
      </c>
      <c r="AU440" s="20" t="s">
        <v>84</v>
      </c>
      <c r="AV440" s="20" t="s">
        <v>6720</v>
      </c>
      <c r="AW440" s="20" t="s">
        <v>6721</v>
      </c>
      <c r="AX440" s="20" t="s">
        <v>6722</v>
      </c>
      <c r="AY440" s="19">
        <v>44137</v>
      </c>
      <c r="AZ440" s="20">
        <v>436</v>
      </c>
      <c r="BA440" s="20"/>
      <c r="BB440" s="38" t="s">
        <v>6723</v>
      </c>
      <c r="BC440" s="20"/>
      <c r="BD440" s="20" t="s">
        <v>6724</v>
      </c>
      <c r="BE440" s="19"/>
      <c r="BF440" s="20"/>
      <c r="BG440" s="20"/>
      <c r="BH440" s="4"/>
      <c r="BI440" s="4"/>
    </row>
    <row r="441" spans="1:61" ht="47.25" customHeight="1">
      <c r="A441" s="2"/>
      <c r="B441" s="20">
        <v>433</v>
      </c>
      <c r="C441" s="30" t="s">
        <v>6725</v>
      </c>
      <c r="D441" s="20" t="s">
        <v>6726</v>
      </c>
      <c r="E441" s="20" t="s">
        <v>209</v>
      </c>
      <c r="F441" s="20" t="s">
        <v>3979</v>
      </c>
      <c r="G441" s="20" t="s">
        <v>6727</v>
      </c>
      <c r="H441" s="20" t="s">
        <v>6728</v>
      </c>
      <c r="I441" s="20"/>
      <c r="J441" s="20" t="s">
        <v>6729</v>
      </c>
      <c r="K441" s="20" t="s">
        <v>209</v>
      </c>
      <c r="L441" s="20" t="s">
        <v>3979</v>
      </c>
      <c r="M441" s="20" t="s">
        <v>6727</v>
      </c>
      <c r="N441" s="20" t="s">
        <v>6728</v>
      </c>
      <c r="O441" s="20"/>
      <c r="P441" s="20" t="s">
        <v>6730</v>
      </c>
      <c r="Q441" s="20" t="s">
        <v>215</v>
      </c>
      <c r="R441" s="20" t="s">
        <v>6731</v>
      </c>
      <c r="S441" s="20" t="s">
        <v>2146</v>
      </c>
      <c r="T441" s="20" t="s">
        <v>6732</v>
      </c>
      <c r="U441" s="20" t="s">
        <v>74</v>
      </c>
      <c r="V441" s="21" t="s">
        <v>6733</v>
      </c>
      <c r="W441" s="21" t="s">
        <v>6734</v>
      </c>
      <c r="X441" s="20" t="s">
        <v>6735</v>
      </c>
      <c r="Y441" s="20" t="s">
        <v>6736</v>
      </c>
      <c r="Z441" s="21" t="s">
        <v>6734</v>
      </c>
      <c r="AA441" s="21"/>
      <c r="AB441" s="23"/>
      <c r="AC441" s="23" t="s">
        <v>6737</v>
      </c>
      <c r="AD441" s="23"/>
      <c r="AE441" s="23"/>
      <c r="AF441" s="23"/>
      <c r="AG441" s="23"/>
      <c r="AH441" s="20" t="s">
        <v>77</v>
      </c>
      <c r="AI441" s="20">
        <v>2014</v>
      </c>
      <c r="AJ441" s="20" t="s">
        <v>158</v>
      </c>
      <c r="AK441" s="20"/>
      <c r="AL441" s="20"/>
      <c r="AM441" s="24"/>
      <c r="AN441" s="20">
        <v>5</v>
      </c>
      <c r="AO441" s="25" t="s">
        <v>159</v>
      </c>
      <c r="AP441" s="20"/>
      <c r="AQ441" s="19" t="s">
        <v>108</v>
      </c>
      <c r="AR441" s="20" t="s">
        <v>279</v>
      </c>
      <c r="AS441" s="20" t="s">
        <v>110</v>
      </c>
      <c r="AT441" s="20" t="s">
        <v>6401</v>
      </c>
      <c r="AU441" s="20" t="s">
        <v>161</v>
      </c>
      <c r="AV441" s="20" t="s">
        <v>6738</v>
      </c>
      <c r="AW441" s="20" t="s">
        <v>6739</v>
      </c>
      <c r="AX441" s="20" t="s">
        <v>6740</v>
      </c>
      <c r="AY441" s="19">
        <v>44137</v>
      </c>
      <c r="AZ441" s="20">
        <v>437</v>
      </c>
      <c r="BA441" s="20"/>
      <c r="BB441" s="38" t="s">
        <v>6741</v>
      </c>
      <c r="BC441" s="20"/>
      <c r="BD441" s="20"/>
      <c r="BE441" s="19"/>
      <c r="BF441" s="20"/>
      <c r="BG441" s="20"/>
      <c r="BH441" s="4"/>
      <c r="BI441" s="4"/>
    </row>
    <row r="442" spans="1:61" ht="47.25" customHeight="1">
      <c r="A442" s="2"/>
      <c r="B442" s="20">
        <v>434</v>
      </c>
      <c r="C442" s="30" t="s">
        <v>6742</v>
      </c>
      <c r="D442" s="20" t="s">
        <v>6743</v>
      </c>
      <c r="E442" s="20" t="s">
        <v>119</v>
      </c>
      <c r="F442" s="20" t="s">
        <v>144</v>
      </c>
      <c r="G442" s="20" t="s">
        <v>145</v>
      </c>
      <c r="H442" s="20" t="s">
        <v>6744</v>
      </c>
      <c r="I442" s="20"/>
      <c r="J442" s="20" t="s">
        <v>6745</v>
      </c>
      <c r="K442" s="20" t="s">
        <v>119</v>
      </c>
      <c r="L442" s="20" t="s">
        <v>144</v>
      </c>
      <c r="M442" s="20" t="s">
        <v>145</v>
      </c>
      <c r="N442" s="20" t="s">
        <v>6744</v>
      </c>
      <c r="O442" s="20"/>
      <c r="P442" s="20" t="s">
        <v>6746</v>
      </c>
      <c r="Q442" s="20" t="s">
        <v>123</v>
      </c>
      <c r="R442" s="20" t="s">
        <v>6747</v>
      </c>
      <c r="S442" s="20" t="s">
        <v>6748</v>
      </c>
      <c r="T442" s="20" t="s">
        <v>6749</v>
      </c>
      <c r="U442" s="20" t="s">
        <v>74</v>
      </c>
      <c r="V442" s="21" t="s">
        <v>6750</v>
      </c>
      <c r="W442" s="21" t="s">
        <v>6751</v>
      </c>
      <c r="X442" s="20" t="s">
        <v>6752</v>
      </c>
      <c r="Y442" s="20" t="s">
        <v>6752</v>
      </c>
      <c r="Z442" s="21" t="s">
        <v>6751</v>
      </c>
      <c r="AA442" s="21"/>
      <c r="AB442" s="23"/>
      <c r="AC442" s="23" t="s">
        <v>6753</v>
      </c>
      <c r="AD442" s="23"/>
      <c r="AE442" s="23"/>
      <c r="AF442" s="23"/>
      <c r="AG442" s="23"/>
      <c r="AH442" s="20" t="s">
        <v>77</v>
      </c>
      <c r="AI442" s="20">
        <v>2010</v>
      </c>
      <c r="AJ442" s="20" t="s">
        <v>78</v>
      </c>
      <c r="AK442" s="20" t="s">
        <v>79</v>
      </c>
      <c r="AL442" s="20">
        <v>11206050</v>
      </c>
      <c r="AM442" s="24"/>
      <c r="AN442" s="20">
        <v>5</v>
      </c>
      <c r="AO442" s="25" t="s">
        <v>80</v>
      </c>
      <c r="AP442" s="20" t="s">
        <v>134</v>
      </c>
      <c r="AQ442" s="19" t="s">
        <v>82</v>
      </c>
      <c r="AR442" s="20" t="s">
        <v>83</v>
      </c>
      <c r="AS442" s="20" t="s">
        <v>110</v>
      </c>
      <c r="AT442" s="20" t="s">
        <v>6401</v>
      </c>
      <c r="AU442" s="20" t="s">
        <v>84</v>
      </c>
      <c r="AV442" s="20" t="s">
        <v>6754</v>
      </c>
      <c r="AW442" s="20" t="s">
        <v>6755</v>
      </c>
      <c r="AX442" s="20" t="s">
        <v>6756</v>
      </c>
      <c r="AY442" s="19">
        <v>44137</v>
      </c>
      <c r="AZ442" s="20">
        <v>438</v>
      </c>
      <c r="BA442" s="20"/>
      <c r="BB442" s="38" t="s">
        <v>6757</v>
      </c>
      <c r="BC442" s="20" t="s">
        <v>6758</v>
      </c>
      <c r="BD442" s="20"/>
      <c r="BE442" s="19"/>
      <c r="BF442" s="20"/>
      <c r="BG442" s="20"/>
      <c r="BH442" s="4"/>
      <c r="BI442" s="4"/>
    </row>
    <row r="443" spans="1:61" ht="47.25" customHeight="1">
      <c r="A443" s="2"/>
      <c r="B443" s="20">
        <v>435</v>
      </c>
      <c r="C443" s="30" t="s">
        <v>6759</v>
      </c>
      <c r="D443" s="20" t="s">
        <v>6760</v>
      </c>
      <c r="E443" s="20" t="s">
        <v>168</v>
      </c>
      <c r="F443" s="20" t="s">
        <v>2033</v>
      </c>
      <c r="G443" s="20" t="s">
        <v>6761</v>
      </c>
      <c r="H443" s="20" t="s">
        <v>6762</v>
      </c>
      <c r="I443" s="20"/>
      <c r="J443" s="20" t="s">
        <v>6763</v>
      </c>
      <c r="K443" s="20" t="s">
        <v>168</v>
      </c>
      <c r="L443" s="20" t="s">
        <v>2033</v>
      </c>
      <c r="M443" s="20" t="s">
        <v>6761</v>
      </c>
      <c r="N443" s="20" t="s">
        <v>6762</v>
      </c>
      <c r="O443" s="20"/>
      <c r="P443" s="20" t="s">
        <v>6764</v>
      </c>
      <c r="Q443" s="20" t="s">
        <v>172</v>
      </c>
      <c r="R443" s="20" t="s">
        <v>6765</v>
      </c>
      <c r="S443" s="20" t="s">
        <v>3883</v>
      </c>
      <c r="T443" s="20" t="s">
        <v>6766</v>
      </c>
      <c r="U443" s="20" t="s">
        <v>74</v>
      </c>
      <c r="V443" s="21" t="s">
        <v>6767</v>
      </c>
      <c r="W443" s="21" t="s">
        <v>6768</v>
      </c>
      <c r="X443" s="20" t="s">
        <v>6769</v>
      </c>
      <c r="Y443" s="20" t="s">
        <v>6770</v>
      </c>
      <c r="Z443" s="21" t="s">
        <v>6771</v>
      </c>
      <c r="AA443" s="21"/>
      <c r="AB443" s="23"/>
      <c r="AC443" s="23" t="s">
        <v>6772</v>
      </c>
      <c r="AD443" s="23"/>
      <c r="AE443" s="23"/>
      <c r="AF443" s="23" t="s">
        <v>6773</v>
      </c>
      <c r="AG443" s="23"/>
      <c r="AH443" s="20" t="s">
        <v>77</v>
      </c>
      <c r="AI443" s="20">
        <v>2016</v>
      </c>
      <c r="AJ443" s="20" t="s">
        <v>158</v>
      </c>
      <c r="AK443" s="20"/>
      <c r="AL443" s="20"/>
      <c r="AM443" s="24"/>
      <c r="AN443" s="20">
        <v>5</v>
      </c>
      <c r="AO443" s="25" t="s">
        <v>159</v>
      </c>
      <c r="AP443" s="20"/>
      <c r="AQ443" s="19" t="s">
        <v>108</v>
      </c>
      <c r="AR443" s="20" t="s">
        <v>279</v>
      </c>
      <c r="AS443" s="20" t="s">
        <v>84</v>
      </c>
      <c r="AT443" s="20" t="s">
        <v>135</v>
      </c>
      <c r="AU443" s="20" t="s">
        <v>506</v>
      </c>
      <c r="AV443" s="20" t="s">
        <v>6774</v>
      </c>
      <c r="AW443" s="20" t="s">
        <v>6775</v>
      </c>
      <c r="AX443" s="20" t="s">
        <v>6776</v>
      </c>
      <c r="AY443" s="19">
        <v>44137</v>
      </c>
      <c r="AZ443" s="20">
        <v>439</v>
      </c>
      <c r="BA443" s="20"/>
      <c r="BB443" s="38" t="s">
        <v>6777</v>
      </c>
      <c r="BC443" s="20"/>
      <c r="BD443" s="20"/>
      <c r="BE443" s="19"/>
      <c r="BF443" s="20"/>
      <c r="BG443" s="20"/>
      <c r="BH443" s="4"/>
      <c r="BI443" s="4"/>
    </row>
    <row r="444" spans="1:61" ht="47.25" customHeight="1">
      <c r="A444" s="2"/>
      <c r="B444" s="20">
        <v>436</v>
      </c>
      <c r="C444" s="30" t="s">
        <v>6778</v>
      </c>
      <c r="D444" s="20" t="s">
        <v>6779</v>
      </c>
      <c r="E444" s="20" t="s">
        <v>286</v>
      </c>
      <c r="F444" s="20" t="s">
        <v>2241</v>
      </c>
      <c r="G444" s="20" t="s">
        <v>4292</v>
      </c>
      <c r="H444" s="20" t="s">
        <v>4293</v>
      </c>
      <c r="I444" s="20"/>
      <c r="J444" s="20" t="s">
        <v>6780</v>
      </c>
      <c r="K444" s="20" t="s">
        <v>286</v>
      </c>
      <c r="L444" s="20" t="s">
        <v>2241</v>
      </c>
      <c r="M444" s="20" t="s">
        <v>4292</v>
      </c>
      <c r="N444" s="20" t="s">
        <v>4293</v>
      </c>
      <c r="O444" s="20"/>
      <c r="P444" s="20" t="s">
        <v>6781</v>
      </c>
      <c r="Q444" s="20" t="s">
        <v>273</v>
      </c>
      <c r="R444" s="20" t="s">
        <v>6782</v>
      </c>
      <c r="S444" s="20" t="s">
        <v>6783</v>
      </c>
      <c r="T444" s="20" t="s">
        <v>1218</v>
      </c>
      <c r="U444" s="20" t="s">
        <v>74</v>
      </c>
      <c r="V444" s="21" t="s">
        <v>6784</v>
      </c>
      <c r="W444" s="21" t="s">
        <v>6785</v>
      </c>
      <c r="X444" s="20" t="s">
        <v>6786</v>
      </c>
      <c r="Y444" s="20" t="s">
        <v>6786</v>
      </c>
      <c r="Z444" s="21" t="s">
        <v>6785</v>
      </c>
      <c r="AA444" s="21"/>
      <c r="AB444" s="23"/>
      <c r="AC444" s="23" t="s">
        <v>6787</v>
      </c>
      <c r="AD444" s="23"/>
      <c r="AE444" s="23"/>
      <c r="AF444" s="23"/>
      <c r="AG444" s="23"/>
      <c r="AH444" s="20" t="s">
        <v>77</v>
      </c>
      <c r="AI444" s="20">
        <v>2011</v>
      </c>
      <c r="AJ444" s="20" t="s">
        <v>78</v>
      </c>
      <c r="AK444" s="20" t="s">
        <v>79</v>
      </c>
      <c r="AL444" s="20">
        <v>11043684</v>
      </c>
      <c r="AM444" s="24">
        <v>20541120689</v>
      </c>
      <c r="AN444" s="20">
        <v>5</v>
      </c>
      <c r="AO444" s="25" t="s">
        <v>80</v>
      </c>
      <c r="AP444" s="20" t="s">
        <v>81</v>
      </c>
      <c r="AQ444" s="19" t="s">
        <v>108</v>
      </c>
      <c r="AR444" s="19" t="s">
        <v>82</v>
      </c>
      <c r="AS444" s="20" t="s">
        <v>84</v>
      </c>
      <c r="AT444" s="20" t="s">
        <v>85</v>
      </c>
      <c r="AU444" s="20" t="s">
        <v>852</v>
      </c>
      <c r="AV444" s="20" t="s">
        <v>6788</v>
      </c>
      <c r="AW444" s="20" t="s">
        <v>6789</v>
      </c>
      <c r="AX444" s="20" t="s">
        <v>6790</v>
      </c>
      <c r="AY444" s="19">
        <v>44137</v>
      </c>
      <c r="AZ444" s="20">
        <v>440</v>
      </c>
      <c r="BA444" s="20"/>
      <c r="BB444" s="38" t="s">
        <v>6791</v>
      </c>
      <c r="BC444" s="20" t="s">
        <v>6792</v>
      </c>
      <c r="BD444" s="20"/>
      <c r="BE444" s="19"/>
      <c r="BF444" s="20"/>
      <c r="BG444" s="20"/>
      <c r="BH444" s="4"/>
      <c r="BI444" s="4"/>
    </row>
    <row r="445" spans="1:61" ht="47.25" customHeight="1">
      <c r="A445" s="2"/>
      <c r="B445" s="20">
        <v>437</v>
      </c>
      <c r="C445" s="30" t="s">
        <v>6793</v>
      </c>
      <c r="D445" s="20" t="s">
        <v>6794</v>
      </c>
      <c r="E445" s="20" t="s">
        <v>168</v>
      </c>
      <c r="F445" s="20" t="s">
        <v>169</v>
      </c>
      <c r="G445" s="20" t="s">
        <v>169</v>
      </c>
      <c r="H445" s="20" t="s">
        <v>5692</v>
      </c>
      <c r="I445" s="20"/>
      <c r="J445" s="20" t="s">
        <v>6795</v>
      </c>
      <c r="K445" s="20" t="s">
        <v>168</v>
      </c>
      <c r="L445" s="20" t="s">
        <v>169</v>
      </c>
      <c r="M445" s="20" t="s">
        <v>169</v>
      </c>
      <c r="N445" s="20" t="s">
        <v>5692</v>
      </c>
      <c r="O445" s="20"/>
      <c r="P445" s="20" t="s">
        <v>6796</v>
      </c>
      <c r="Q445" s="20" t="s">
        <v>172</v>
      </c>
      <c r="R445" s="20" t="s">
        <v>6797</v>
      </c>
      <c r="S445" s="20" t="s">
        <v>6798</v>
      </c>
      <c r="T445" s="20" t="s">
        <v>4499</v>
      </c>
      <c r="U445" s="20" t="s">
        <v>74</v>
      </c>
      <c r="V445" s="21" t="s">
        <v>6799</v>
      </c>
      <c r="W445" s="21" t="s">
        <v>6800</v>
      </c>
      <c r="X445" s="20" t="s">
        <v>6801</v>
      </c>
      <c r="Y445" s="20" t="s">
        <v>6801</v>
      </c>
      <c r="Z445" s="21" t="s">
        <v>6800</v>
      </c>
      <c r="AA445" s="21"/>
      <c r="AB445" s="23"/>
      <c r="AC445" s="23" t="s">
        <v>6802</v>
      </c>
      <c r="AD445" s="23"/>
      <c r="AE445" s="23"/>
      <c r="AF445" s="23"/>
      <c r="AG445" s="23"/>
      <c r="AH445" s="20" t="s">
        <v>77</v>
      </c>
      <c r="AI445" s="20">
        <v>2000</v>
      </c>
      <c r="AJ445" s="20" t="s">
        <v>78</v>
      </c>
      <c r="AK445" s="20" t="s">
        <v>79</v>
      </c>
      <c r="AL445" s="20">
        <v>11047056</v>
      </c>
      <c r="AM445" s="24"/>
      <c r="AN445" s="20">
        <v>4</v>
      </c>
      <c r="AO445" s="25" t="s">
        <v>80</v>
      </c>
      <c r="AP445" s="20" t="s">
        <v>134</v>
      </c>
      <c r="AQ445" s="19" t="s">
        <v>82</v>
      </c>
      <c r="AR445" s="19" t="s">
        <v>279</v>
      </c>
      <c r="AS445" s="20" t="s">
        <v>110</v>
      </c>
      <c r="AT445" s="20" t="s">
        <v>6401</v>
      </c>
      <c r="AU445" s="20" t="s">
        <v>136</v>
      </c>
      <c r="AV445" s="20" t="s">
        <v>6803</v>
      </c>
      <c r="AW445" s="20" t="s">
        <v>6804</v>
      </c>
      <c r="AX445" s="20" t="s">
        <v>6805</v>
      </c>
      <c r="AY445" s="19">
        <v>44154</v>
      </c>
      <c r="AZ445" s="20">
        <v>441</v>
      </c>
      <c r="BA445" s="20"/>
      <c r="BB445" s="38" t="s">
        <v>6806</v>
      </c>
      <c r="BC445" s="20" t="s">
        <v>6807</v>
      </c>
      <c r="BD445" s="20"/>
      <c r="BE445" s="19"/>
      <c r="BF445" s="20"/>
      <c r="BG445" s="20"/>
      <c r="BH445" s="4"/>
      <c r="BI445" s="4"/>
    </row>
    <row r="446" spans="1:61" ht="47.25" customHeight="1">
      <c r="A446" s="2"/>
      <c r="B446" s="20">
        <v>438</v>
      </c>
      <c r="C446" s="30" t="s">
        <v>6808</v>
      </c>
      <c r="D446" s="20" t="s">
        <v>6809</v>
      </c>
      <c r="E446" s="20" t="s">
        <v>119</v>
      </c>
      <c r="F446" s="20" t="s">
        <v>144</v>
      </c>
      <c r="G446" s="20" t="s">
        <v>145</v>
      </c>
      <c r="H446" s="20" t="s">
        <v>6749</v>
      </c>
      <c r="I446" s="20"/>
      <c r="J446" s="20" t="s">
        <v>6810</v>
      </c>
      <c r="K446" s="20" t="s">
        <v>119</v>
      </c>
      <c r="L446" s="20" t="s">
        <v>144</v>
      </c>
      <c r="M446" s="20" t="s">
        <v>145</v>
      </c>
      <c r="N446" s="20" t="s">
        <v>6749</v>
      </c>
      <c r="O446" s="20"/>
      <c r="P446" s="20" t="s">
        <v>6811</v>
      </c>
      <c r="Q446" s="20" t="s">
        <v>123</v>
      </c>
      <c r="R446" s="20" t="s">
        <v>6812</v>
      </c>
      <c r="S446" s="20" t="s">
        <v>4670</v>
      </c>
      <c r="T446" s="20" t="s">
        <v>6813</v>
      </c>
      <c r="U446" s="20" t="s">
        <v>74</v>
      </c>
      <c r="V446" s="21" t="s">
        <v>6814</v>
      </c>
      <c r="W446" s="21" t="s">
        <v>6815</v>
      </c>
      <c r="X446" s="20" t="s">
        <v>6816</v>
      </c>
      <c r="Y446" s="20" t="s">
        <v>6816</v>
      </c>
      <c r="Z446" s="21" t="s">
        <v>6815</v>
      </c>
      <c r="AA446" s="21"/>
      <c r="AB446" s="23"/>
      <c r="AC446" s="23" t="s">
        <v>6817</v>
      </c>
      <c r="AD446" s="23"/>
      <c r="AE446" s="23"/>
      <c r="AF446" s="23"/>
      <c r="AG446" s="23" t="s">
        <v>6818</v>
      </c>
      <c r="AH446" s="20" t="s">
        <v>77</v>
      </c>
      <c r="AI446" s="20">
        <v>2015</v>
      </c>
      <c r="AJ446" s="20" t="s">
        <v>158</v>
      </c>
      <c r="AK446" s="20"/>
      <c r="AL446" s="20"/>
      <c r="AM446" s="24"/>
      <c r="AN446" s="20">
        <v>3</v>
      </c>
      <c r="AO446" s="20" t="s">
        <v>6819</v>
      </c>
      <c r="AP446" s="20"/>
      <c r="AQ446" s="19" t="s">
        <v>82</v>
      </c>
      <c r="AR446" s="20" t="s">
        <v>179</v>
      </c>
      <c r="AS446" s="20" t="s">
        <v>161</v>
      </c>
      <c r="AT446" s="20" t="s">
        <v>6820</v>
      </c>
      <c r="AU446" s="20"/>
      <c r="AV446" s="20" t="s">
        <v>6821</v>
      </c>
      <c r="AW446" s="20" t="s">
        <v>6822</v>
      </c>
      <c r="AX446" s="20" t="s">
        <v>6823</v>
      </c>
      <c r="AY446" s="19">
        <v>44166</v>
      </c>
      <c r="AZ446" s="20">
        <v>442</v>
      </c>
      <c r="BA446" s="20"/>
      <c r="BB446" s="38" t="s">
        <v>6824</v>
      </c>
      <c r="BC446" s="20"/>
      <c r="BD446" s="20"/>
      <c r="BE446" s="19"/>
      <c r="BF446" s="20"/>
      <c r="BG446" s="20"/>
      <c r="BH446" s="4"/>
      <c r="BI446" s="4"/>
    </row>
    <row r="447" spans="1:61" ht="47.25" customHeight="1">
      <c r="A447" s="2"/>
      <c r="B447" s="20">
        <v>439</v>
      </c>
      <c r="C447" s="30" t="s">
        <v>6825</v>
      </c>
      <c r="D447" s="20" t="s">
        <v>6826</v>
      </c>
      <c r="E447" s="20" t="s">
        <v>119</v>
      </c>
      <c r="F447" s="20" t="s">
        <v>1017</v>
      </c>
      <c r="G447" s="20" t="s">
        <v>1017</v>
      </c>
      <c r="H447" s="20" t="s">
        <v>1017</v>
      </c>
      <c r="I447" s="20"/>
      <c r="J447" s="20" t="s">
        <v>6827</v>
      </c>
      <c r="K447" s="20" t="s">
        <v>119</v>
      </c>
      <c r="L447" s="20" t="s">
        <v>1017</v>
      </c>
      <c r="M447" s="20" t="s">
        <v>1017</v>
      </c>
      <c r="N447" s="20" t="s">
        <v>1017</v>
      </c>
      <c r="O447" s="20"/>
      <c r="P447" s="20" t="s">
        <v>6828</v>
      </c>
      <c r="Q447" s="20" t="s">
        <v>123</v>
      </c>
      <c r="R447" s="20" t="s">
        <v>6444</v>
      </c>
      <c r="S447" s="20" t="s">
        <v>6829</v>
      </c>
      <c r="T447" s="20" t="s">
        <v>6830</v>
      </c>
      <c r="U447" s="20" t="s">
        <v>74</v>
      </c>
      <c r="V447" s="21" t="s">
        <v>6831</v>
      </c>
      <c r="W447" s="21" t="s">
        <v>6832</v>
      </c>
      <c r="X447" s="20" t="s">
        <v>6833</v>
      </c>
      <c r="Y447" s="20" t="s">
        <v>6833</v>
      </c>
      <c r="Z447" s="21" t="s">
        <v>6832</v>
      </c>
      <c r="AA447" s="21"/>
      <c r="AB447" s="23"/>
      <c r="AC447" s="23" t="s">
        <v>6834</v>
      </c>
      <c r="AD447" s="23"/>
      <c r="AE447" s="23"/>
      <c r="AF447" s="23"/>
      <c r="AG447" s="23"/>
      <c r="AH447" s="20" t="s">
        <v>77</v>
      </c>
      <c r="AI447" s="20">
        <v>2006</v>
      </c>
      <c r="AJ447" s="20" t="s">
        <v>158</v>
      </c>
      <c r="AK447" s="20"/>
      <c r="AL447" s="20"/>
      <c r="AM447" s="24"/>
      <c r="AN447" s="20">
        <v>3</v>
      </c>
      <c r="AO447" s="25" t="s">
        <v>159</v>
      </c>
      <c r="AP447" s="20"/>
      <c r="AQ447" s="19" t="s">
        <v>82</v>
      </c>
      <c r="AR447" s="19" t="s">
        <v>279</v>
      </c>
      <c r="AS447" s="20" t="s">
        <v>110</v>
      </c>
      <c r="AT447" s="20" t="s">
        <v>111</v>
      </c>
      <c r="AU447" s="20" t="s">
        <v>136</v>
      </c>
      <c r="AV447" s="20" t="s">
        <v>6835</v>
      </c>
      <c r="AW447" s="20" t="s">
        <v>6836</v>
      </c>
      <c r="AX447" s="20" t="s">
        <v>6837</v>
      </c>
      <c r="AY447" s="19">
        <v>44154</v>
      </c>
      <c r="AZ447" s="20">
        <v>443</v>
      </c>
      <c r="BA447" s="20"/>
      <c r="BB447" s="38" t="s">
        <v>6838</v>
      </c>
      <c r="BC447" s="20"/>
      <c r="BD447" s="20"/>
      <c r="BE447" s="19"/>
      <c r="BF447" s="20"/>
      <c r="BG447" s="20"/>
      <c r="BH447" s="4"/>
      <c r="BI447" s="4"/>
    </row>
    <row r="448" spans="1:61" ht="47.25" customHeight="1">
      <c r="A448" s="2"/>
      <c r="B448" s="20">
        <v>440</v>
      </c>
      <c r="C448" s="30" t="s">
        <v>6839</v>
      </c>
      <c r="D448" s="20" t="s">
        <v>6840</v>
      </c>
      <c r="E448" s="20" t="s">
        <v>168</v>
      </c>
      <c r="F448" s="20" t="s">
        <v>2033</v>
      </c>
      <c r="G448" s="20" t="s">
        <v>2033</v>
      </c>
      <c r="H448" s="20" t="s">
        <v>4056</v>
      </c>
      <c r="I448" s="20"/>
      <c r="J448" s="20" t="s">
        <v>6841</v>
      </c>
      <c r="K448" s="20" t="s">
        <v>168</v>
      </c>
      <c r="L448" s="20" t="s">
        <v>2033</v>
      </c>
      <c r="M448" s="20" t="s">
        <v>2033</v>
      </c>
      <c r="N448" s="20" t="s">
        <v>2033</v>
      </c>
      <c r="O448" s="20"/>
      <c r="P448" s="20" t="s">
        <v>6842</v>
      </c>
      <c r="Q448" s="20" t="s">
        <v>172</v>
      </c>
      <c r="R448" s="20" t="s">
        <v>6843</v>
      </c>
      <c r="S448" s="20" t="s">
        <v>5121</v>
      </c>
      <c r="T448" s="20" t="s">
        <v>6844</v>
      </c>
      <c r="U448" s="20" t="s">
        <v>74</v>
      </c>
      <c r="V448" s="21" t="s">
        <v>6845</v>
      </c>
      <c r="W448" s="21" t="s">
        <v>6846</v>
      </c>
      <c r="X448" s="20" t="s">
        <v>6847</v>
      </c>
      <c r="Y448" s="20" t="s">
        <v>6848</v>
      </c>
      <c r="Z448" s="21" t="s">
        <v>6849</v>
      </c>
      <c r="AA448" s="21" t="s">
        <v>6850</v>
      </c>
      <c r="AB448" s="23"/>
      <c r="AC448" s="23" t="s">
        <v>6851</v>
      </c>
      <c r="AD448" s="23"/>
      <c r="AE448" s="23"/>
      <c r="AF448" s="23"/>
      <c r="AG448" s="23"/>
      <c r="AH448" s="20" t="s">
        <v>77</v>
      </c>
      <c r="AI448" s="20">
        <v>2009</v>
      </c>
      <c r="AJ448" s="20" t="s">
        <v>158</v>
      </c>
      <c r="AK448" s="20"/>
      <c r="AL448" s="20"/>
      <c r="AM448" s="24"/>
      <c r="AN448" s="20">
        <v>5</v>
      </c>
      <c r="AO448" s="25" t="s">
        <v>159</v>
      </c>
      <c r="AP448" s="20"/>
      <c r="AQ448" s="19" t="s">
        <v>279</v>
      </c>
      <c r="AR448" s="19" t="s">
        <v>83</v>
      </c>
      <c r="AS448" s="20" t="s">
        <v>6401</v>
      </c>
      <c r="AT448" s="20" t="s">
        <v>6852</v>
      </c>
      <c r="AU448" s="20" t="s">
        <v>506</v>
      </c>
      <c r="AV448" s="20" t="s">
        <v>6853</v>
      </c>
      <c r="AW448" s="20" t="s">
        <v>6854</v>
      </c>
      <c r="AX448" s="20" t="s">
        <v>6855</v>
      </c>
      <c r="AY448" s="19">
        <v>44154</v>
      </c>
      <c r="AZ448" s="20">
        <v>444</v>
      </c>
      <c r="BA448" s="20"/>
      <c r="BB448" s="38" t="s">
        <v>6856</v>
      </c>
      <c r="BC448" s="20"/>
      <c r="BD448" s="20"/>
      <c r="BE448" s="19"/>
      <c r="BF448" s="20"/>
      <c r="BG448" s="20"/>
      <c r="BH448" s="4"/>
      <c r="BI448" s="4"/>
    </row>
    <row r="449" spans="1:61" ht="47.25" customHeight="1">
      <c r="A449" s="2"/>
      <c r="B449" s="20">
        <v>441</v>
      </c>
      <c r="C449" s="30" t="s">
        <v>6857</v>
      </c>
      <c r="D449" s="20" t="s">
        <v>6858</v>
      </c>
      <c r="E449" s="20" t="s">
        <v>168</v>
      </c>
      <c r="F449" s="20" t="s">
        <v>2033</v>
      </c>
      <c r="G449" s="20" t="s">
        <v>6761</v>
      </c>
      <c r="H449" s="20" t="s">
        <v>6762</v>
      </c>
      <c r="I449" s="20"/>
      <c r="J449" s="20" t="s">
        <v>6859</v>
      </c>
      <c r="K449" s="20" t="s">
        <v>168</v>
      </c>
      <c r="L449" s="20" t="s">
        <v>2033</v>
      </c>
      <c r="M449" s="20" t="s">
        <v>6761</v>
      </c>
      <c r="N449" s="20" t="s">
        <v>6762</v>
      </c>
      <c r="O449" s="20"/>
      <c r="P449" s="20" t="s">
        <v>6860</v>
      </c>
      <c r="Q449" s="20" t="s">
        <v>172</v>
      </c>
      <c r="R449" s="20" t="s">
        <v>6861</v>
      </c>
      <c r="S449" s="20" t="s">
        <v>240</v>
      </c>
      <c r="T449" s="20" t="s">
        <v>4687</v>
      </c>
      <c r="U449" s="20" t="s">
        <v>74</v>
      </c>
      <c r="V449" s="21" t="s">
        <v>6862</v>
      </c>
      <c r="W449" s="21" t="s">
        <v>6863</v>
      </c>
      <c r="X449" s="20" t="s">
        <v>6864</v>
      </c>
      <c r="Y449" s="20" t="s">
        <v>6864</v>
      </c>
      <c r="Z449" s="21" t="s">
        <v>6865</v>
      </c>
      <c r="AA449" s="21" t="s">
        <v>6866</v>
      </c>
      <c r="AB449" s="23"/>
      <c r="AC449" s="23"/>
      <c r="AD449" s="23"/>
      <c r="AE449" s="23"/>
      <c r="AF449" s="23"/>
      <c r="AG449" s="23"/>
      <c r="AH449" s="20" t="s">
        <v>77</v>
      </c>
      <c r="AI449" s="20">
        <v>2016</v>
      </c>
      <c r="AJ449" s="20" t="s">
        <v>78</v>
      </c>
      <c r="AK449" s="20" t="s">
        <v>79</v>
      </c>
      <c r="AL449" s="20">
        <v>11219424</v>
      </c>
      <c r="AM449" s="24"/>
      <c r="AN449" s="20">
        <v>7</v>
      </c>
      <c r="AO449" s="25" t="s">
        <v>80</v>
      </c>
      <c r="AP449" s="20" t="s">
        <v>81</v>
      </c>
      <c r="AQ449" s="19" t="s">
        <v>279</v>
      </c>
      <c r="AR449" s="19" t="s">
        <v>83</v>
      </c>
      <c r="AS449" s="20" t="s">
        <v>297</v>
      </c>
      <c r="AT449" s="20" t="s">
        <v>834</v>
      </c>
      <c r="AU449" s="20" t="s">
        <v>506</v>
      </c>
      <c r="AV449" s="20" t="s">
        <v>6867</v>
      </c>
      <c r="AW449" s="20" t="s">
        <v>6868</v>
      </c>
      <c r="AX449" s="20" t="s">
        <v>6869</v>
      </c>
      <c r="AY449" s="19">
        <v>44153</v>
      </c>
      <c r="AZ449" s="20">
        <v>445</v>
      </c>
      <c r="BA449" s="20"/>
      <c r="BB449" s="38" t="s">
        <v>6870</v>
      </c>
      <c r="BC449" s="20" t="s">
        <v>6871</v>
      </c>
      <c r="BD449" s="20"/>
      <c r="BE449" s="19"/>
      <c r="BF449" s="20"/>
      <c r="BG449" s="20"/>
      <c r="BH449" s="4"/>
      <c r="BI449" s="4"/>
    </row>
    <row r="450" spans="1:61" ht="47.25" customHeight="1">
      <c r="A450" s="2"/>
      <c r="B450" s="20">
        <v>442</v>
      </c>
      <c r="C450" s="30" t="s">
        <v>6872</v>
      </c>
      <c r="D450" s="20" t="s">
        <v>6873</v>
      </c>
      <c r="E450" s="20" t="s">
        <v>5143</v>
      </c>
      <c r="F450" s="20" t="s">
        <v>64</v>
      </c>
      <c r="G450" s="20" t="s">
        <v>64</v>
      </c>
      <c r="H450" s="20" t="s">
        <v>441</v>
      </c>
      <c r="I450" s="20" t="s">
        <v>6874</v>
      </c>
      <c r="J450" s="20" t="s">
        <v>6875</v>
      </c>
      <c r="K450" s="20" t="s">
        <v>5143</v>
      </c>
      <c r="L450" s="20" t="s">
        <v>64</v>
      </c>
      <c r="M450" s="20" t="s">
        <v>64</v>
      </c>
      <c r="N450" s="20" t="s">
        <v>441</v>
      </c>
      <c r="O450" s="20" t="s">
        <v>272</v>
      </c>
      <c r="P450" s="20" t="s">
        <v>6876</v>
      </c>
      <c r="Q450" s="20" t="s">
        <v>273</v>
      </c>
      <c r="R450" s="20" t="s">
        <v>6877</v>
      </c>
      <c r="S450" s="20" t="s">
        <v>6878</v>
      </c>
      <c r="T450" s="20" t="s">
        <v>1840</v>
      </c>
      <c r="U450" s="20" t="s">
        <v>74</v>
      </c>
      <c r="V450" s="21" t="s">
        <v>6879</v>
      </c>
      <c r="W450" s="21" t="s">
        <v>6880</v>
      </c>
      <c r="X450" s="20" t="s">
        <v>6881</v>
      </c>
      <c r="Y450" s="20" t="s">
        <v>6882</v>
      </c>
      <c r="Z450" s="21" t="s">
        <v>6883</v>
      </c>
      <c r="AA450" s="21" t="s">
        <v>6884</v>
      </c>
      <c r="AB450" s="23"/>
      <c r="AC450" s="23" t="s">
        <v>6885</v>
      </c>
      <c r="AD450" s="23"/>
      <c r="AE450" s="23"/>
      <c r="AF450" s="23" t="s">
        <v>6886</v>
      </c>
      <c r="AG450" s="23"/>
      <c r="AH450" s="20" t="s">
        <v>77</v>
      </c>
      <c r="AI450" s="20">
        <v>2015</v>
      </c>
      <c r="AJ450" s="20" t="s">
        <v>158</v>
      </c>
      <c r="AK450" s="20"/>
      <c r="AL450" s="20"/>
      <c r="AM450" s="24"/>
      <c r="AN450" s="20">
        <v>9</v>
      </c>
      <c r="AO450" s="25" t="s">
        <v>159</v>
      </c>
      <c r="AP450" s="20"/>
      <c r="AQ450" s="19" t="s">
        <v>108</v>
      </c>
      <c r="AR450" s="19" t="s">
        <v>83</v>
      </c>
      <c r="AS450" s="20" t="s">
        <v>110</v>
      </c>
      <c r="AT450" s="20" t="s">
        <v>6401</v>
      </c>
      <c r="AU450" s="20"/>
      <c r="AV450" s="20" t="s">
        <v>6887</v>
      </c>
      <c r="AW450" s="20" t="s">
        <v>6888</v>
      </c>
      <c r="AX450" s="20" t="s">
        <v>6889</v>
      </c>
      <c r="AY450" s="19">
        <v>44153</v>
      </c>
      <c r="AZ450" s="20">
        <v>446</v>
      </c>
      <c r="BA450" s="20"/>
      <c r="BB450" s="38" t="s">
        <v>6890</v>
      </c>
      <c r="BC450" s="20"/>
      <c r="BD450" s="20"/>
      <c r="BE450" s="19"/>
      <c r="BF450" s="20"/>
      <c r="BG450" s="20"/>
      <c r="BH450" s="4"/>
      <c r="BI450" s="4"/>
    </row>
    <row r="451" spans="1:61" ht="47.25" customHeight="1">
      <c r="A451" s="2"/>
      <c r="B451" s="20">
        <v>443</v>
      </c>
      <c r="C451" s="30" t="s">
        <v>6891</v>
      </c>
      <c r="D451" s="20" t="s">
        <v>6892</v>
      </c>
      <c r="E451" s="20" t="s">
        <v>5143</v>
      </c>
      <c r="F451" s="20" t="s">
        <v>64</v>
      </c>
      <c r="G451" s="20" t="s">
        <v>64</v>
      </c>
      <c r="H451" s="20" t="s">
        <v>4271</v>
      </c>
      <c r="I451" s="20"/>
      <c r="J451" s="20" t="s">
        <v>6893</v>
      </c>
      <c r="K451" s="20" t="s">
        <v>5143</v>
      </c>
      <c r="L451" s="20" t="s">
        <v>64</v>
      </c>
      <c r="M451" s="20" t="s">
        <v>64</v>
      </c>
      <c r="N451" s="20" t="s">
        <v>4271</v>
      </c>
      <c r="O451" s="20" t="s">
        <v>879</v>
      </c>
      <c r="P451" s="20" t="s">
        <v>6894</v>
      </c>
      <c r="Q451" s="20" t="s">
        <v>215</v>
      </c>
      <c r="R451" s="20" t="s">
        <v>6895</v>
      </c>
      <c r="S451" s="20" t="s">
        <v>360</v>
      </c>
      <c r="T451" s="20" t="s">
        <v>1867</v>
      </c>
      <c r="U451" s="20" t="s">
        <v>74</v>
      </c>
      <c r="V451" s="21" t="s">
        <v>6896</v>
      </c>
      <c r="W451" s="21" t="s">
        <v>6897</v>
      </c>
      <c r="X451" s="20" t="s">
        <v>6898</v>
      </c>
      <c r="Y451" s="20" t="s">
        <v>6899</v>
      </c>
      <c r="Z451" s="21" t="s">
        <v>6897</v>
      </c>
      <c r="AA451" s="21"/>
      <c r="AB451" s="23"/>
      <c r="AC451" s="23" t="s">
        <v>6900</v>
      </c>
      <c r="AD451" s="23"/>
      <c r="AE451" s="23"/>
      <c r="AF451" s="23"/>
      <c r="AG451" s="23"/>
      <c r="AH451" s="20" t="s">
        <v>77</v>
      </c>
      <c r="AI451" s="20">
        <v>2012</v>
      </c>
      <c r="AJ451" s="20" t="s">
        <v>158</v>
      </c>
      <c r="AK451" s="20"/>
      <c r="AL451" s="20"/>
      <c r="AM451" s="24"/>
      <c r="AN451" s="20">
        <v>5</v>
      </c>
      <c r="AO451" s="25" t="s">
        <v>159</v>
      </c>
      <c r="AP451" s="20"/>
      <c r="AQ451" s="19" t="s">
        <v>108</v>
      </c>
      <c r="AR451" s="19" t="s">
        <v>83</v>
      </c>
      <c r="AS451" s="20" t="s">
        <v>85</v>
      </c>
      <c r="AT451" s="20" t="s">
        <v>110</v>
      </c>
      <c r="AU451" s="20" t="s">
        <v>852</v>
      </c>
      <c r="AV451" s="20" t="s">
        <v>6901</v>
      </c>
      <c r="AW451" s="20" t="s">
        <v>6902</v>
      </c>
      <c r="AX451" s="20" t="s">
        <v>6903</v>
      </c>
      <c r="AY451" s="19">
        <v>44153</v>
      </c>
      <c r="AZ451" s="20">
        <v>447</v>
      </c>
      <c r="BA451" s="20"/>
      <c r="BB451" s="38" t="s">
        <v>6904</v>
      </c>
      <c r="BC451" s="20"/>
      <c r="BD451" s="20"/>
      <c r="BE451" s="19"/>
      <c r="BF451" s="20"/>
      <c r="BG451" s="20"/>
      <c r="BH451" s="4"/>
      <c r="BI451" s="4"/>
    </row>
    <row r="452" spans="1:61" ht="47.25" customHeight="1">
      <c r="A452" s="2"/>
      <c r="B452" s="20">
        <v>444</v>
      </c>
      <c r="C452" s="30" t="s">
        <v>6905</v>
      </c>
      <c r="D452" s="20" t="s">
        <v>6906</v>
      </c>
      <c r="E452" s="20" t="s">
        <v>119</v>
      </c>
      <c r="F452" s="20" t="s">
        <v>144</v>
      </c>
      <c r="G452" s="20" t="s">
        <v>145</v>
      </c>
      <c r="H452" s="20" t="s">
        <v>3005</v>
      </c>
      <c r="I452" s="20"/>
      <c r="J452" s="20" t="s">
        <v>6907</v>
      </c>
      <c r="K452" s="20" t="s">
        <v>119</v>
      </c>
      <c r="L452" s="20" t="s">
        <v>144</v>
      </c>
      <c r="M452" s="20" t="s">
        <v>145</v>
      </c>
      <c r="N452" s="20" t="s">
        <v>3005</v>
      </c>
      <c r="O452" s="20"/>
      <c r="P452" s="20" t="s">
        <v>6908</v>
      </c>
      <c r="Q452" s="20" t="s">
        <v>123</v>
      </c>
      <c r="R452" s="20" t="s">
        <v>6909</v>
      </c>
      <c r="S452" s="20" t="s">
        <v>2089</v>
      </c>
      <c r="T452" s="20" t="s">
        <v>4499</v>
      </c>
      <c r="U452" s="20" t="s">
        <v>74</v>
      </c>
      <c r="V452" s="21" t="s">
        <v>6910</v>
      </c>
      <c r="W452" s="21" t="s">
        <v>6911</v>
      </c>
      <c r="X452" s="20" t="s">
        <v>6912</v>
      </c>
      <c r="Y452" s="20" t="s">
        <v>6912</v>
      </c>
      <c r="Z452" s="21" t="s">
        <v>6911</v>
      </c>
      <c r="AA452" s="21"/>
      <c r="AB452" s="23"/>
      <c r="AC452" s="23" t="s">
        <v>6913</v>
      </c>
      <c r="AD452" s="23"/>
      <c r="AE452" s="23"/>
      <c r="AF452" s="23"/>
      <c r="AG452" s="23"/>
      <c r="AH452" s="20" t="s">
        <v>77</v>
      </c>
      <c r="AI452" s="20">
        <v>2014</v>
      </c>
      <c r="AJ452" s="20" t="s">
        <v>158</v>
      </c>
      <c r="AK452" s="20"/>
      <c r="AL452" s="20"/>
      <c r="AM452" s="24"/>
      <c r="AN452" s="20">
        <v>5</v>
      </c>
      <c r="AO452" s="25" t="s">
        <v>159</v>
      </c>
      <c r="AP452" s="20"/>
      <c r="AQ452" s="19" t="s">
        <v>82</v>
      </c>
      <c r="AR452" s="20" t="s">
        <v>179</v>
      </c>
      <c r="AS452" s="20" t="s">
        <v>110</v>
      </c>
      <c r="AT452" s="20" t="s">
        <v>161</v>
      </c>
      <c r="AU452" s="20"/>
      <c r="AV452" s="20" t="s">
        <v>6914</v>
      </c>
      <c r="AW452" s="20" t="s">
        <v>6915</v>
      </c>
      <c r="AX452" s="20" t="s">
        <v>6916</v>
      </c>
      <c r="AY452" s="19">
        <v>44153</v>
      </c>
      <c r="AZ452" s="20">
        <v>448</v>
      </c>
      <c r="BA452" s="20"/>
      <c r="BB452" s="38" t="s">
        <v>6917</v>
      </c>
      <c r="BC452" s="20"/>
      <c r="BD452" s="20"/>
      <c r="BE452" s="19"/>
      <c r="BF452" s="20"/>
      <c r="BG452" s="20"/>
      <c r="BH452" s="4"/>
      <c r="BI452" s="4"/>
    </row>
    <row r="453" spans="1:61" ht="47.25" customHeight="1">
      <c r="A453" s="2"/>
      <c r="B453" s="20">
        <v>445</v>
      </c>
      <c r="C453" s="30" t="s">
        <v>6918</v>
      </c>
      <c r="D453" s="20" t="s">
        <v>6919</v>
      </c>
      <c r="E453" s="20" t="s">
        <v>168</v>
      </c>
      <c r="F453" s="20" t="s">
        <v>169</v>
      </c>
      <c r="G453" s="20" t="s">
        <v>169</v>
      </c>
      <c r="H453" s="20" t="s">
        <v>170</v>
      </c>
      <c r="I453" s="20"/>
      <c r="J453" s="20" t="s">
        <v>6920</v>
      </c>
      <c r="K453" s="20" t="s">
        <v>168</v>
      </c>
      <c r="L453" s="20" t="s">
        <v>169</v>
      </c>
      <c r="M453" s="20" t="s">
        <v>169</v>
      </c>
      <c r="N453" s="20" t="s">
        <v>170</v>
      </c>
      <c r="O453" s="20"/>
      <c r="P453" s="20" t="s">
        <v>6921</v>
      </c>
      <c r="Q453" s="20" t="s">
        <v>172</v>
      </c>
      <c r="R453" s="20" t="s">
        <v>6922</v>
      </c>
      <c r="S453" s="20" t="s">
        <v>6923</v>
      </c>
      <c r="T453" s="20" t="s">
        <v>6924</v>
      </c>
      <c r="U453" s="20" t="s">
        <v>74</v>
      </c>
      <c r="V453" s="21" t="s">
        <v>6925</v>
      </c>
      <c r="W453" s="21" t="s">
        <v>6926</v>
      </c>
      <c r="X453" s="20" t="s">
        <v>6927</v>
      </c>
      <c r="Y453" s="20" t="s">
        <v>6927</v>
      </c>
      <c r="Z453" s="21"/>
      <c r="AA453" s="21"/>
      <c r="AB453" s="23"/>
      <c r="AC453" s="23" t="s">
        <v>6928</v>
      </c>
      <c r="AD453" s="23"/>
      <c r="AE453" s="23"/>
      <c r="AF453" s="23"/>
      <c r="AG453" s="23"/>
      <c r="AH453" s="20" t="s">
        <v>77</v>
      </c>
      <c r="AI453" s="20">
        <v>1998</v>
      </c>
      <c r="AJ453" s="20" t="s">
        <v>158</v>
      </c>
      <c r="AK453" s="20"/>
      <c r="AL453" s="20"/>
      <c r="AM453" s="24"/>
      <c r="AN453" s="20">
        <v>3</v>
      </c>
      <c r="AO453" s="25" t="s">
        <v>159</v>
      </c>
      <c r="AP453" s="20"/>
      <c r="AQ453" s="19" t="s">
        <v>108</v>
      </c>
      <c r="AR453" s="19" t="s">
        <v>82</v>
      </c>
      <c r="AS453" s="20" t="s">
        <v>85</v>
      </c>
      <c r="AT453" s="20" t="s">
        <v>110</v>
      </c>
      <c r="AU453" s="20"/>
      <c r="AV453" s="20" t="s">
        <v>6929</v>
      </c>
      <c r="AW453" s="20" t="s">
        <v>6930</v>
      </c>
      <c r="AX453" s="20" t="s">
        <v>6931</v>
      </c>
      <c r="AY453" s="19">
        <v>44153</v>
      </c>
      <c r="AZ453" s="20">
        <v>449</v>
      </c>
      <c r="BA453" s="20"/>
      <c r="BB453" s="38" t="s">
        <v>6932</v>
      </c>
      <c r="BC453" s="20"/>
      <c r="BD453" s="20"/>
      <c r="BE453" s="19"/>
      <c r="BF453" s="20"/>
      <c r="BG453" s="20"/>
      <c r="BH453" s="4"/>
      <c r="BI453" s="4"/>
    </row>
    <row r="454" spans="1:61" ht="47.25" customHeight="1">
      <c r="A454" s="2"/>
      <c r="B454" s="20">
        <v>446</v>
      </c>
      <c r="C454" s="30" t="s">
        <v>6933</v>
      </c>
      <c r="D454" s="20" t="s">
        <v>6934</v>
      </c>
      <c r="E454" s="20" t="s">
        <v>119</v>
      </c>
      <c r="F454" s="20" t="s">
        <v>1354</v>
      </c>
      <c r="G454" s="20" t="s">
        <v>1355</v>
      </c>
      <c r="H454" s="20" t="s">
        <v>6935</v>
      </c>
      <c r="I454" s="20"/>
      <c r="J454" s="20" t="s">
        <v>6936</v>
      </c>
      <c r="K454" s="20" t="s">
        <v>119</v>
      </c>
      <c r="L454" s="20" t="s">
        <v>1354</v>
      </c>
      <c r="M454" s="20" t="s">
        <v>1355</v>
      </c>
      <c r="N454" s="20" t="s">
        <v>2208</v>
      </c>
      <c r="O454" s="20"/>
      <c r="P454" s="20" t="s">
        <v>6937</v>
      </c>
      <c r="Q454" s="20" t="s">
        <v>123</v>
      </c>
      <c r="R454" s="20" t="s">
        <v>6938</v>
      </c>
      <c r="S454" s="20" t="s">
        <v>3224</v>
      </c>
      <c r="T454" s="20" t="s">
        <v>2514</v>
      </c>
      <c r="U454" s="20" t="s">
        <v>74</v>
      </c>
      <c r="V454" s="21" t="s">
        <v>6939</v>
      </c>
      <c r="W454" s="21" t="s">
        <v>6940</v>
      </c>
      <c r="X454" s="20" t="s">
        <v>6941</v>
      </c>
      <c r="Y454" s="20" t="s">
        <v>6941</v>
      </c>
      <c r="Z454" s="21" t="s">
        <v>6940</v>
      </c>
      <c r="AA454" s="21"/>
      <c r="AB454" s="23"/>
      <c r="AC454" s="23" t="s">
        <v>6942</v>
      </c>
      <c r="AD454" s="23"/>
      <c r="AE454" s="23"/>
      <c r="AF454" s="23"/>
      <c r="AG454" s="23"/>
      <c r="AH454" s="20" t="s">
        <v>77</v>
      </c>
      <c r="AI454" s="20">
        <v>1997</v>
      </c>
      <c r="AJ454" s="20" t="s">
        <v>78</v>
      </c>
      <c r="AK454" s="20" t="s">
        <v>79</v>
      </c>
      <c r="AL454" s="20">
        <v>11125034</v>
      </c>
      <c r="AM454" s="24">
        <v>20606517131</v>
      </c>
      <c r="AN454" s="20">
        <v>4</v>
      </c>
      <c r="AO454" s="25" t="s">
        <v>80</v>
      </c>
      <c r="AP454" s="20" t="s">
        <v>81</v>
      </c>
      <c r="AQ454" s="19" t="s">
        <v>279</v>
      </c>
      <c r="AR454" s="19"/>
      <c r="AS454" s="20" t="s">
        <v>110</v>
      </c>
      <c r="AT454" s="20"/>
      <c r="AU454" s="20"/>
      <c r="AV454" s="20" t="s">
        <v>6943</v>
      </c>
      <c r="AW454" s="20" t="s">
        <v>6944</v>
      </c>
      <c r="AX454" s="20" t="s">
        <v>6945</v>
      </c>
      <c r="AY454" s="19">
        <v>44158</v>
      </c>
      <c r="AZ454" s="20">
        <v>450</v>
      </c>
      <c r="BA454" s="20"/>
      <c r="BB454" s="38" t="s">
        <v>6946</v>
      </c>
      <c r="BC454" s="20" t="s">
        <v>6947</v>
      </c>
      <c r="BD454" s="20"/>
      <c r="BE454" s="19"/>
      <c r="BF454" s="20"/>
      <c r="BG454" s="20"/>
      <c r="BH454" s="4"/>
      <c r="BI454" s="4"/>
    </row>
    <row r="455" spans="1:61" ht="47.25" customHeight="1">
      <c r="A455" s="2"/>
      <c r="B455" s="20">
        <v>447</v>
      </c>
      <c r="C455" s="30" t="s">
        <v>6948</v>
      </c>
      <c r="D455" s="20" t="s">
        <v>6949</v>
      </c>
      <c r="E455" s="20" t="s">
        <v>209</v>
      </c>
      <c r="F455" s="20" t="s">
        <v>635</v>
      </c>
      <c r="G455" s="20" t="s">
        <v>636</v>
      </c>
      <c r="H455" s="20" t="s">
        <v>6950</v>
      </c>
      <c r="I455" s="20"/>
      <c r="J455" s="20" t="s">
        <v>6951</v>
      </c>
      <c r="K455" s="20" t="s">
        <v>209</v>
      </c>
      <c r="L455" s="20" t="s">
        <v>635</v>
      </c>
      <c r="M455" s="20" t="s">
        <v>636</v>
      </c>
      <c r="N455" s="20" t="s">
        <v>636</v>
      </c>
      <c r="O455" s="20"/>
      <c r="P455" s="20" t="s">
        <v>6952</v>
      </c>
      <c r="Q455" s="20" t="s">
        <v>215</v>
      </c>
      <c r="R455" s="20" t="s">
        <v>6953</v>
      </c>
      <c r="S455" s="20" t="s">
        <v>4794</v>
      </c>
      <c r="T455" s="20" t="s">
        <v>6954</v>
      </c>
      <c r="U455" s="20" t="s">
        <v>74</v>
      </c>
      <c r="V455" s="21" t="s">
        <v>6955</v>
      </c>
      <c r="W455" s="21" t="s">
        <v>6956</v>
      </c>
      <c r="X455" s="20" t="s">
        <v>6957</v>
      </c>
      <c r="Y455" s="20" t="s">
        <v>6957</v>
      </c>
      <c r="Z455" s="21">
        <v>927602166</v>
      </c>
      <c r="AA455" s="21"/>
      <c r="AB455" s="23"/>
      <c r="AC455" s="23" t="s">
        <v>6958</v>
      </c>
      <c r="AD455" s="23"/>
      <c r="AE455" s="23"/>
      <c r="AF455" s="23"/>
      <c r="AG455" s="23"/>
      <c r="AH455" s="20" t="s">
        <v>77</v>
      </c>
      <c r="AI455" s="20">
        <v>2006</v>
      </c>
      <c r="AJ455" s="20" t="s">
        <v>158</v>
      </c>
      <c r="AK455" s="20"/>
      <c r="AL455" s="20"/>
      <c r="AM455" s="24"/>
      <c r="AN455" s="20">
        <v>5</v>
      </c>
      <c r="AO455" s="25" t="s">
        <v>159</v>
      </c>
      <c r="AP455" s="20"/>
      <c r="AQ455" s="19" t="s">
        <v>279</v>
      </c>
      <c r="AR455" s="19" t="s">
        <v>83</v>
      </c>
      <c r="AS455" s="20" t="s">
        <v>84</v>
      </c>
      <c r="AT455" s="20" t="s">
        <v>85</v>
      </c>
      <c r="AU455" s="20" t="s">
        <v>852</v>
      </c>
      <c r="AV455" s="20" t="s">
        <v>6959</v>
      </c>
      <c r="AW455" s="20" t="s">
        <v>6960</v>
      </c>
      <c r="AX455" s="20" t="s">
        <v>6961</v>
      </c>
      <c r="AY455" s="19">
        <v>44188</v>
      </c>
      <c r="AZ455" s="20">
        <v>451</v>
      </c>
      <c r="BA455" s="20"/>
      <c r="BB455" s="38" t="s">
        <v>6962</v>
      </c>
      <c r="BC455" s="20"/>
      <c r="BD455" s="20"/>
      <c r="BE455" s="19"/>
      <c r="BF455" s="20"/>
      <c r="BG455" s="20"/>
      <c r="BH455" s="4"/>
      <c r="BI455" s="4"/>
    </row>
    <row r="456" spans="1:61" ht="47.25" customHeight="1">
      <c r="A456" s="2"/>
      <c r="B456" s="20">
        <v>448</v>
      </c>
      <c r="C456" s="30" t="s">
        <v>6963</v>
      </c>
      <c r="D456" s="20" t="s">
        <v>6964</v>
      </c>
      <c r="E456" s="20" t="s">
        <v>119</v>
      </c>
      <c r="F456" s="20" t="s">
        <v>144</v>
      </c>
      <c r="G456" s="20" t="s">
        <v>144</v>
      </c>
      <c r="H456" s="20" t="s">
        <v>3090</v>
      </c>
      <c r="I456" s="20"/>
      <c r="J456" s="20" t="s">
        <v>6965</v>
      </c>
      <c r="K456" s="20" t="s">
        <v>119</v>
      </c>
      <c r="L456" s="20" t="s">
        <v>144</v>
      </c>
      <c r="M456" s="20" t="s">
        <v>144</v>
      </c>
      <c r="N456" s="20" t="s">
        <v>3090</v>
      </c>
      <c r="O456" s="20"/>
      <c r="P456" s="20" t="s">
        <v>6965</v>
      </c>
      <c r="Q456" s="20" t="s">
        <v>123</v>
      </c>
      <c r="R456" s="20" t="s">
        <v>6966</v>
      </c>
      <c r="S456" s="20" t="s">
        <v>6967</v>
      </c>
      <c r="T456" s="20" t="s">
        <v>3996</v>
      </c>
      <c r="U456" s="20" t="s">
        <v>74</v>
      </c>
      <c r="V456" s="21" t="s">
        <v>6968</v>
      </c>
      <c r="W456" s="21">
        <v>927575685</v>
      </c>
      <c r="X456" s="20" t="s">
        <v>6969</v>
      </c>
      <c r="Y456" s="20" t="s">
        <v>6969</v>
      </c>
      <c r="Z456" s="21">
        <v>927575685</v>
      </c>
      <c r="AA456" s="21"/>
      <c r="AB456" s="23"/>
      <c r="AC456" s="23" t="s">
        <v>6970</v>
      </c>
      <c r="AD456" s="23"/>
      <c r="AE456" s="23"/>
      <c r="AF456" s="23"/>
      <c r="AG456" s="23"/>
      <c r="AH456" s="20" t="s">
        <v>77</v>
      </c>
      <c r="AI456" s="20">
        <v>2017</v>
      </c>
      <c r="AJ456" s="20" t="s">
        <v>158</v>
      </c>
      <c r="AK456" s="20"/>
      <c r="AL456" s="20"/>
      <c r="AM456" s="24"/>
      <c r="AN456" s="20">
        <v>2</v>
      </c>
      <c r="AO456" s="25" t="s">
        <v>159</v>
      </c>
      <c r="AP456" s="20"/>
      <c r="AQ456" s="19" t="s">
        <v>83</v>
      </c>
      <c r="AR456" s="20" t="s">
        <v>179</v>
      </c>
      <c r="AS456" s="20" t="s">
        <v>110</v>
      </c>
      <c r="AT456" s="20" t="s">
        <v>111</v>
      </c>
      <c r="AU456" s="20" t="s">
        <v>161</v>
      </c>
      <c r="AV456" s="20" t="s">
        <v>6971</v>
      </c>
      <c r="AW456" s="20" t="s">
        <v>6972</v>
      </c>
      <c r="AX456" s="20" t="s">
        <v>6973</v>
      </c>
      <c r="AY456" s="19">
        <v>44188</v>
      </c>
      <c r="AZ456" s="20">
        <v>452</v>
      </c>
      <c r="BA456" s="20"/>
      <c r="BB456" s="38" t="s">
        <v>6974</v>
      </c>
      <c r="BC456" s="20"/>
      <c r="BD456" s="20"/>
      <c r="BE456" s="19"/>
      <c r="BF456" s="20"/>
      <c r="BG456" s="20"/>
      <c r="BH456" s="4"/>
      <c r="BI456" s="4"/>
    </row>
    <row r="457" spans="1:61" ht="47.25" customHeight="1">
      <c r="A457" s="2"/>
      <c r="B457" s="20">
        <v>449</v>
      </c>
      <c r="C457" s="30" t="s">
        <v>6975</v>
      </c>
      <c r="D457" s="20" t="s">
        <v>6976</v>
      </c>
      <c r="E457" s="20" t="s">
        <v>5143</v>
      </c>
      <c r="F457" s="20" t="s">
        <v>64</v>
      </c>
      <c r="G457" s="20" t="s">
        <v>64</v>
      </c>
      <c r="H457" s="20" t="s">
        <v>64</v>
      </c>
      <c r="I457" s="20"/>
      <c r="J457" s="20" t="s">
        <v>6977</v>
      </c>
      <c r="K457" s="20" t="s">
        <v>5143</v>
      </c>
      <c r="L457" s="20" t="s">
        <v>64</v>
      </c>
      <c r="M457" s="20" t="s">
        <v>64</v>
      </c>
      <c r="N457" s="20" t="s">
        <v>64</v>
      </c>
      <c r="O457" s="20" t="s">
        <v>189</v>
      </c>
      <c r="P457" s="20" t="s">
        <v>6978</v>
      </c>
      <c r="Q457" s="20" t="s">
        <v>70</v>
      </c>
      <c r="R457" s="20" t="s">
        <v>6979</v>
      </c>
      <c r="S457" s="20" t="s">
        <v>6980</v>
      </c>
      <c r="T457" s="20" t="s">
        <v>6981</v>
      </c>
      <c r="U457" s="20" t="s">
        <v>74</v>
      </c>
      <c r="V457" s="21" t="s">
        <v>6982</v>
      </c>
      <c r="W457" s="21">
        <v>993023207</v>
      </c>
      <c r="X457" s="20" t="s">
        <v>6983</v>
      </c>
      <c r="Y457" s="20" t="s">
        <v>6984</v>
      </c>
      <c r="Z457" s="21">
        <v>993023207</v>
      </c>
      <c r="AA457" s="21"/>
      <c r="AB457" s="23"/>
      <c r="AC457" s="23" t="s">
        <v>6985</v>
      </c>
      <c r="AD457" s="23"/>
      <c r="AE457" s="23"/>
      <c r="AF457" s="23"/>
      <c r="AG457" s="23"/>
      <c r="AH457" s="20" t="s">
        <v>77</v>
      </c>
      <c r="AI457" s="20">
        <v>2003</v>
      </c>
      <c r="AJ457" s="20" t="s">
        <v>158</v>
      </c>
      <c r="AK457" s="20"/>
      <c r="AL457" s="20"/>
      <c r="AM457" s="24"/>
      <c r="AN457" s="20">
        <v>4</v>
      </c>
      <c r="AO457" s="25" t="s">
        <v>159</v>
      </c>
      <c r="AP457" s="20"/>
      <c r="AQ457" s="19" t="s">
        <v>108</v>
      </c>
      <c r="AR457" s="19" t="s">
        <v>82</v>
      </c>
      <c r="AS457" s="20" t="s">
        <v>180</v>
      </c>
      <c r="AT457" s="20" t="s">
        <v>852</v>
      </c>
      <c r="AU457" s="20" t="s">
        <v>6986</v>
      </c>
      <c r="AV457" s="20" t="s">
        <v>6987</v>
      </c>
      <c r="AW457" s="20" t="s">
        <v>6988</v>
      </c>
      <c r="AX457" s="20" t="s">
        <v>6989</v>
      </c>
      <c r="AY457" s="19">
        <v>44188</v>
      </c>
      <c r="AZ457" s="20">
        <v>453</v>
      </c>
      <c r="BA457" s="20"/>
      <c r="BB457" s="38" t="s">
        <v>6990</v>
      </c>
      <c r="BC457" s="20"/>
      <c r="BD457" s="20"/>
      <c r="BE457" s="19"/>
      <c r="BF457" s="20"/>
      <c r="BG457" s="20"/>
      <c r="BH457" s="4"/>
      <c r="BI457" s="4"/>
    </row>
    <row r="458" spans="1:61" ht="47.25" customHeight="1">
      <c r="A458" s="2"/>
      <c r="B458" s="20">
        <v>450</v>
      </c>
      <c r="C458" s="30" t="s">
        <v>6991</v>
      </c>
      <c r="D458" s="20" t="s">
        <v>6992</v>
      </c>
      <c r="E458" s="20" t="s">
        <v>119</v>
      </c>
      <c r="F458" s="20" t="s">
        <v>4002</v>
      </c>
      <c r="G458" s="20" t="s">
        <v>6993</v>
      </c>
      <c r="H458" s="20" t="s">
        <v>6993</v>
      </c>
      <c r="I458" s="20"/>
      <c r="J458" s="20" t="s">
        <v>6994</v>
      </c>
      <c r="K458" s="20" t="s">
        <v>119</v>
      </c>
      <c r="L458" s="20" t="s">
        <v>4002</v>
      </c>
      <c r="M458" s="20" t="s">
        <v>6993</v>
      </c>
      <c r="N458" s="20" t="s">
        <v>6993</v>
      </c>
      <c r="O458" s="20"/>
      <c r="P458" s="20" t="s">
        <v>6995</v>
      </c>
      <c r="Q458" s="20" t="s">
        <v>123</v>
      </c>
      <c r="R458" s="20" t="s">
        <v>6996</v>
      </c>
      <c r="S458" s="20" t="s">
        <v>6997</v>
      </c>
      <c r="T458" s="20" t="s">
        <v>2790</v>
      </c>
      <c r="U458" s="20" t="s">
        <v>74</v>
      </c>
      <c r="V458" s="21" t="s">
        <v>6998</v>
      </c>
      <c r="W458" s="21">
        <v>956635901</v>
      </c>
      <c r="X458" s="20" t="s">
        <v>6999</v>
      </c>
      <c r="Y458" s="20" t="s">
        <v>6999</v>
      </c>
      <c r="Z458" s="21">
        <v>956635901</v>
      </c>
      <c r="AA458" s="21">
        <v>956635901</v>
      </c>
      <c r="AB458" s="23"/>
      <c r="AC458" s="23" t="s">
        <v>7000</v>
      </c>
      <c r="AD458" s="23"/>
      <c r="AE458" s="23"/>
      <c r="AF458" s="23"/>
      <c r="AG458" s="23"/>
      <c r="AH458" s="20" t="s">
        <v>77</v>
      </c>
      <c r="AI458" s="20">
        <v>2004</v>
      </c>
      <c r="AJ458" s="20" t="s">
        <v>78</v>
      </c>
      <c r="AK458" s="20" t="s">
        <v>79</v>
      </c>
      <c r="AL458" s="20">
        <v>11028385</v>
      </c>
      <c r="AM458" s="24">
        <v>20480842651</v>
      </c>
      <c r="AN458" s="20">
        <v>6</v>
      </c>
      <c r="AO458" s="25" t="s">
        <v>159</v>
      </c>
      <c r="AP458" s="20" t="s">
        <v>81</v>
      </c>
      <c r="AQ458" s="19" t="s">
        <v>82</v>
      </c>
      <c r="AR458" s="19" t="s">
        <v>83</v>
      </c>
      <c r="AS458" s="20" t="s">
        <v>110</v>
      </c>
      <c r="AT458" s="20" t="s">
        <v>161</v>
      </c>
      <c r="AU458" s="20" t="s">
        <v>506</v>
      </c>
      <c r="AV458" s="20" t="s">
        <v>7001</v>
      </c>
      <c r="AW458" s="20" t="s">
        <v>7002</v>
      </c>
      <c r="AX458" s="20" t="s">
        <v>7003</v>
      </c>
      <c r="AY458" s="19">
        <v>44188</v>
      </c>
      <c r="AZ458" s="20">
        <v>454</v>
      </c>
      <c r="BA458" s="20"/>
      <c r="BB458" s="38" t="s">
        <v>7004</v>
      </c>
      <c r="BC458" s="20"/>
      <c r="BD458" s="20"/>
      <c r="BE458" s="19"/>
      <c r="BF458" s="20"/>
      <c r="BG458" s="20"/>
      <c r="BH458" s="4"/>
      <c r="BI458" s="4"/>
    </row>
    <row r="459" spans="1:61" ht="47.25" customHeight="1">
      <c r="A459" s="2"/>
      <c r="B459" s="20">
        <v>451</v>
      </c>
      <c r="C459" s="30" t="s">
        <v>7005</v>
      </c>
      <c r="D459" s="20" t="s">
        <v>7006</v>
      </c>
      <c r="E459" s="20" t="s">
        <v>168</v>
      </c>
      <c r="F459" s="20" t="s">
        <v>169</v>
      </c>
      <c r="G459" s="20" t="s">
        <v>169</v>
      </c>
      <c r="H459" s="20" t="s">
        <v>7007</v>
      </c>
      <c r="I459" s="20"/>
      <c r="J459" s="20" t="s">
        <v>7008</v>
      </c>
      <c r="K459" s="20" t="s">
        <v>168</v>
      </c>
      <c r="L459" s="20" t="s">
        <v>169</v>
      </c>
      <c r="M459" s="20" t="s">
        <v>169</v>
      </c>
      <c r="N459" s="20" t="s">
        <v>7007</v>
      </c>
      <c r="O459" s="20"/>
      <c r="P459" s="20" t="s">
        <v>7009</v>
      </c>
      <c r="Q459" s="20" t="s">
        <v>172</v>
      </c>
      <c r="R459" s="20" t="s">
        <v>7010</v>
      </c>
      <c r="S459" s="20" t="s">
        <v>7011</v>
      </c>
      <c r="T459" s="20" t="s">
        <v>7012</v>
      </c>
      <c r="U459" s="20" t="s">
        <v>74</v>
      </c>
      <c r="V459" s="21" t="s">
        <v>7013</v>
      </c>
      <c r="W459" s="21">
        <v>959908571</v>
      </c>
      <c r="X459" s="20" t="s">
        <v>7014</v>
      </c>
      <c r="Y459" s="20" t="s">
        <v>7015</v>
      </c>
      <c r="Z459" s="21">
        <v>959908571</v>
      </c>
      <c r="AA459" s="21"/>
      <c r="AB459" s="23"/>
      <c r="AC459" s="23" t="s">
        <v>7016</v>
      </c>
      <c r="AD459" s="23"/>
      <c r="AE459" s="23"/>
      <c r="AF459" s="23"/>
      <c r="AG459" s="23" t="s">
        <v>7017</v>
      </c>
      <c r="AH459" s="20" t="s">
        <v>77</v>
      </c>
      <c r="AI459" s="20">
        <v>1987</v>
      </c>
      <c r="AJ459" s="20" t="s">
        <v>78</v>
      </c>
      <c r="AK459" s="20" t="s">
        <v>79</v>
      </c>
      <c r="AL459" s="20" t="s">
        <v>7018</v>
      </c>
      <c r="AM459" s="24">
        <v>20223401407</v>
      </c>
      <c r="AN459" s="20">
        <v>3</v>
      </c>
      <c r="AO459" s="25" t="s">
        <v>80</v>
      </c>
      <c r="AP459" s="20" t="s">
        <v>81</v>
      </c>
      <c r="AQ459" s="19" t="s">
        <v>108</v>
      </c>
      <c r="AR459" s="19" t="s">
        <v>279</v>
      </c>
      <c r="AS459" s="20" t="s">
        <v>85</v>
      </c>
      <c r="AT459" s="20" t="s">
        <v>110</v>
      </c>
      <c r="AU459" s="20"/>
      <c r="AV459" s="20" t="s">
        <v>7019</v>
      </c>
      <c r="AW459" s="20" t="s">
        <v>7020</v>
      </c>
      <c r="AX459" s="20" t="s">
        <v>7021</v>
      </c>
      <c r="AY459" s="19">
        <v>44188</v>
      </c>
      <c r="AZ459" s="20">
        <v>455</v>
      </c>
      <c r="BA459" s="20"/>
      <c r="BB459" s="38" t="s">
        <v>7022</v>
      </c>
      <c r="BC459" s="20"/>
      <c r="BD459" s="20"/>
      <c r="BE459" s="19"/>
      <c r="BF459" s="20"/>
      <c r="BG459" s="20"/>
      <c r="BH459" s="4"/>
      <c r="BI459" s="4"/>
    </row>
    <row r="460" spans="1:61" ht="47.25" customHeight="1">
      <c r="A460" s="2"/>
      <c r="B460" s="20">
        <v>452</v>
      </c>
      <c r="C460" s="30" t="s">
        <v>7023</v>
      </c>
      <c r="D460" s="20" t="s">
        <v>7024</v>
      </c>
      <c r="E460" s="20" t="s">
        <v>286</v>
      </c>
      <c r="F460" s="20" t="s">
        <v>1925</v>
      </c>
      <c r="G460" s="20" t="s">
        <v>7025</v>
      </c>
      <c r="H460" s="20" t="s">
        <v>4018</v>
      </c>
      <c r="I460" s="20"/>
      <c r="J460" s="20" t="s">
        <v>7026</v>
      </c>
      <c r="K460" s="20" t="s">
        <v>286</v>
      </c>
      <c r="L460" s="20" t="s">
        <v>1925</v>
      </c>
      <c r="M460" s="20" t="s">
        <v>7025</v>
      </c>
      <c r="N460" s="20" t="s">
        <v>4018</v>
      </c>
      <c r="O460" s="20"/>
      <c r="P460" s="20" t="s">
        <v>7027</v>
      </c>
      <c r="Q460" s="20" t="s">
        <v>273</v>
      </c>
      <c r="R460" s="20" t="s">
        <v>7028</v>
      </c>
      <c r="S460" s="20" t="s">
        <v>7029</v>
      </c>
      <c r="T460" s="20" t="s">
        <v>7030</v>
      </c>
      <c r="U460" s="20" t="s">
        <v>74</v>
      </c>
      <c r="V460" s="21" t="s">
        <v>7031</v>
      </c>
      <c r="W460" s="21">
        <v>955644410</v>
      </c>
      <c r="X460" s="20" t="s">
        <v>7032</v>
      </c>
      <c r="Y460" s="20" t="s">
        <v>7033</v>
      </c>
      <c r="Z460" s="21">
        <v>955644410</v>
      </c>
      <c r="AA460" s="21"/>
      <c r="AB460" s="23"/>
      <c r="AC460" s="23" t="s">
        <v>7034</v>
      </c>
      <c r="AD460" s="23"/>
      <c r="AE460" s="23"/>
      <c r="AF460" s="23"/>
      <c r="AG460" s="23" t="s">
        <v>7035</v>
      </c>
      <c r="AH460" s="20" t="s">
        <v>77</v>
      </c>
      <c r="AI460" s="20">
        <v>2007</v>
      </c>
      <c r="AJ460" s="20" t="s">
        <v>158</v>
      </c>
      <c r="AK460" s="20"/>
      <c r="AL460" s="20"/>
      <c r="AM460" s="24"/>
      <c r="AN460" s="20">
        <v>5</v>
      </c>
      <c r="AO460" s="25" t="s">
        <v>159</v>
      </c>
      <c r="AP460" s="20"/>
      <c r="AQ460" s="19" t="s">
        <v>279</v>
      </c>
      <c r="AR460" s="19" t="s">
        <v>83</v>
      </c>
      <c r="AS460" s="20" t="s">
        <v>84</v>
      </c>
      <c r="AT460" s="20" t="s">
        <v>110</v>
      </c>
      <c r="AU460" s="20" t="s">
        <v>111</v>
      </c>
      <c r="AV460" s="20" t="s">
        <v>7036</v>
      </c>
      <c r="AW460" s="20" t="s">
        <v>7037</v>
      </c>
      <c r="AX460" s="20" t="s">
        <v>7038</v>
      </c>
      <c r="AY460" s="19">
        <v>44193</v>
      </c>
      <c r="AZ460" s="20">
        <v>456</v>
      </c>
      <c r="BA460" s="20"/>
      <c r="BB460" s="38" t="s">
        <v>7039</v>
      </c>
      <c r="BC460" s="20"/>
      <c r="BD460" s="20"/>
      <c r="BE460" s="19"/>
      <c r="BF460" s="20"/>
      <c r="BG460" s="20"/>
      <c r="BH460" s="4"/>
      <c r="BI460" s="4"/>
    </row>
    <row r="461" spans="1:61" ht="47.25" customHeight="1">
      <c r="A461" s="2"/>
      <c r="B461" s="20">
        <v>453</v>
      </c>
      <c r="C461" s="30" t="s">
        <v>7040</v>
      </c>
      <c r="D461" s="20" t="s">
        <v>7041</v>
      </c>
      <c r="E461" s="20" t="s">
        <v>5143</v>
      </c>
      <c r="F461" s="20" t="s">
        <v>64</v>
      </c>
      <c r="G461" s="20" t="s">
        <v>64</v>
      </c>
      <c r="H461" s="20" t="s">
        <v>1116</v>
      </c>
      <c r="I461" s="20"/>
      <c r="J461" s="20" t="s">
        <v>7042</v>
      </c>
      <c r="K461" s="20" t="s">
        <v>5143</v>
      </c>
      <c r="L461" s="20" t="s">
        <v>64</v>
      </c>
      <c r="M461" s="20" t="s">
        <v>64</v>
      </c>
      <c r="N461" s="20" t="s">
        <v>1116</v>
      </c>
      <c r="O461" s="20" t="s">
        <v>879</v>
      </c>
      <c r="P461" s="20" t="s">
        <v>7043</v>
      </c>
      <c r="Q461" s="20" t="s">
        <v>215</v>
      </c>
      <c r="R461" s="20" t="s">
        <v>7044</v>
      </c>
      <c r="S461" s="20" t="s">
        <v>7045</v>
      </c>
      <c r="T461" s="20" t="s">
        <v>1184</v>
      </c>
      <c r="U461" s="20" t="s">
        <v>74</v>
      </c>
      <c r="V461" s="21" t="s">
        <v>7046</v>
      </c>
      <c r="W461" s="21">
        <v>991341832</v>
      </c>
      <c r="X461" s="20" t="s">
        <v>7047</v>
      </c>
      <c r="Y461" s="20" t="s">
        <v>7048</v>
      </c>
      <c r="Z461" s="21">
        <v>991341832</v>
      </c>
      <c r="AA461" s="21"/>
      <c r="AB461" s="23"/>
      <c r="AC461" s="23"/>
      <c r="AD461" s="23"/>
      <c r="AE461" s="23"/>
      <c r="AF461" s="23"/>
      <c r="AG461" s="23"/>
      <c r="AH461" s="20" t="s">
        <v>77</v>
      </c>
      <c r="AI461" s="20">
        <v>2005</v>
      </c>
      <c r="AJ461" s="20" t="s">
        <v>158</v>
      </c>
      <c r="AK461" s="20"/>
      <c r="AL461" s="20"/>
      <c r="AM461" s="24"/>
      <c r="AN461" s="20">
        <v>2</v>
      </c>
      <c r="AO461" s="25" t="s">
        <v>159</v>
      </c>
      <c r="AP461" s="20"/>
      <c r="AQ461" s="19" t="s">
        <v>279</v>
      </c>
      <c r="AR461" s="19" t="s">
        <v>83</v>
      </c>
      <c r="AS461" s="20" t="s">
        <v>110</v>
      </c>
      <c r="AT461" s="20" t="s">
        <v>111</v>
      </c>
      <c r="AU461" s="20" t="s">
        <v>161</v>
      </c>
      <c r="AV461" s="20" t="s">
        <v>7049</v>
      </c>
      <c r="AW461" s="20" t="s">
        <v>7050</v>
      </c>
      <c r="AX461" s="20" t="s">
        <v>7051</v>
      </c>
      <c r="AY461" s="19">
        <v>44194</v>
      </c>
      <c r="AZ461" s="20">
        <v>457</v>
      </c>
      <c r="BA461" s="20"/>
      <c r="BB461" s="38" t="s">
        <v>7052</v>
      </c>
      <c r="BC461" s="20"/>
      <c r="BD461" s="20"/>
      <c r="BE461" s="19"/>
      <c r="BF461" s="20"/>
      <c r="BG461" s="20"/>
      <c r="BH461" s="4"/>
      <c r="BI461" s="4"/>
    </row>
    <row r="462" spans="1:61" ht="47.25" customHeight="1">
      <c r="A462" s="2"/>
      <c r="B462" s="20">
        <v>454</v>
      </c>
      <c r="C462" s="30" t="s">
        <v>7053</v>
      </c>
      <c r="D462" s="20" t="s">
        <v>7054</v>
      </c>
      <c r="E462" s="20" t="s">
        <v>119</v>
      </c>
      <c r="F462" s="20" t="s">
        <v>120</v>
      </c>
      <c r="G462" s="20" t="s">
        <v>2785</v>
      </c>
      <c r="H462" s="20" t="s">
        <v>2785</v>
      </c>
      <c r="I462" s="20"/>
      <c r="J462" s="20" t="s">
        <v>7055</v>
      </c>
      <c r="K462" s="20" t="s">
        <v>119</v>
      </c>
      <c r="L462" s="20" t="s">
        <v>120</v>
      </c>
      <c r="M462" s="20" t="s">
        <v>2785</v>
      </c>
      <c r="N462" s="20" t="s">
        <v>2785</v>
      </c>
      <c r="O462" s="20"/>
      <c r="P462" s="20" t="s">
        <v>7056</v>
      </c>
      <c r="Q462" s="20" t="s">
        <v>123</v>
      </c>
      <c r="R462" s="20" t="s">
        <v>4427</v>
      </c>
      <c r="S462" s="20" t="s">
        <v>4449</v>
      </c>
      <c r="T462" s="20" t="s">
        <v>7057</v>
      </c>
      <c r="U462" s="20" t="s">
        <v>74</v>
      </c>
      <c r="V462" s="21" t="s">
        <v>7058</v>
      </c>
      <c r="W462" s="21">
        <v>971027228</v>
      </c>
      <c r="X462" s="20" t="s">
        <v>7059</v>
      </c>
      <c r="Y462" s="20" t="s">
        <v>7059</v>
      </c>
      <c r="Z462" s="21">
        <v>971027228</v>
      </c>
      <c r="AA462" s="21"/>
      <c r="AB462" s="23"/>
      <c r="AC462" s="23"/>
      <c r="AD462" s="23"/>
      <c r="AE462" s="23"/>
      <c r="AF462" s="23"/>
      <c r="AG462" s="23"/>
      <c r="AH462" s="20" t="s">
        <v>77</v>
      </c>
      <c r="AI462" s="20">
        <v>2015</v>
      </c>
      <c r="AJ462" s="20" t="s">
        <v>158</v>
      </c>
      <c r="AK462" s="20"/>
      <c r="AL462" s="20"/>
      <c r="AM462" s="24"/>
      <c r="AN462" s="20">
        <v>3</v>
      </c>
      <c r="AO462" s="25" t="s">
        <v>159</v>
      </c>
      <c r="AP462" s="20"/>
      <c r="AQ462" s="19" t="s">
        <v>108</v>
      </c>
      <c r="AR462" s="19" t="s">
        <v>901</v>
      </c>
      <c r="AS462" s="20" t="s">
        <v>110</v>
      </c>
      <c r="AT462" s="20" t="s">
        <v>111</v>
      </c>
      <c r="AU462" s="20"/>
      <c r="AV462" s="20" t="s">
        <v>7060</v>
      </c>
      <c r="AW462" s="20" t="s">
        <v>7061</v>
      </c>
      <c r="AX462" s="20" t="s">
        <v>7062</v>
      </c>
      <c r="AY462" s="19">
        <v>44195</v>
      </c>
      <c r="AZ462" s="20">
        <v>458</v>
      </c>
      <c r="BA462" s="20"/>
      <c r="BB462" s="38" t="s">
        <v>7063</v>
      </c>
      <c r="BC462" s="20"/>
      <c r="BD462" s="20"/>
      <c r="BE462" s="19"/>
      <c r="BF462" s="20"/>
      <c r="BG462" s="20"/>
      <c r="BH462" s="4"/>
      <c r="BI462" s="4"/>
    </row>
    <row r="463" spans="1:61" ht="47.25" customHeight="1">
      <c r="A463" s="2"/>
      <c r="B463" s="20">
        <v>455</v>
      </c>
      <c r="C463" s="30" t="s">
        <v>7064</v>
      </c>
      <c r="D463" s="20" t="s">
        <v>7065</v>
      </c>
      <c r="E463" s="20" t="s">
        <v>5143</v>
      </c>
      <c r="F463" s="20" t="s">
        <v>64</v>
      </c>
      <c r="G463" s="20" t="s">
        <v>64</v>
      </c>
      <c r="H463" s="20" t="s">
        <v>64</v>
      </c>
      <c r="I463" s="20"/>
      <c r="J463" s="20" t="s">
        <v>7066</v>
      </c>
      <c r="K463" s="20" t="s">
        <v>5143</v>
      </c>
      <c r="L463" s="20" t="s">
        <v>64</v>
      </c>
      <c r="M463" s="20" t="s">
        <v>64</v>
      </c>
      <c r="N463" s="20" t="s">
        <v>64</v>
      </c>
      <c r="O463" s="20" t="s">
        <v>189</v>
      </c>
      <c r="P463" s="20" t="s">
        <v>7067</v>
      </c>
      <c r="Q463" s="20" t="s">
        <v>70</v>
      </c>
      <c r="R463" s="20" t="s">
        <v>7068</v>
      </c>
      <c r="S463" s="20" t="s">
        <v>7069</v>
      </c>
      <c r="T463" s="20" t="s">
        <v>5519</v>
      </c>
      <c r="U463" s="20" t="s">
        <v>74</v>
      </c>
      <c r="V463" s="21" t="s">
        <v>7070</v>
      </c>
      <c r="W463" s="21" t="s">
        <v>7071</v>
      </c>
      <c r="X463" s="20" t="s">
        <v>7072</v>
      </c>
      <c r="Y463" s="20" t="s">
        <v>7073</v>
      </c>
      <c r="Z463" s="21">
        <v>936075813</v>
      </c>
      <c r="AA463" s="21">
        <v>936075813</v>
      </c>
      <c r="AB463" s="23"/>
      <c r="AC463" s="23" t="s">
        <v>7074</v>
      </c>
      <c r="AD463" s="23"/>
      <c r="AE463" s="23" t="s">
        <v>7075</v>
      </c>
      <c r="AF463" s="23" t="s">
        <v>7076</v>
      </c>
      <c r="AG463" s="23"/>
      <c r="AH463" s="20" t="s">
        <v>77</v>
      </c>
      <c r="AI463" s="20">
        <v>2018</v>
      </c>
      <c r="AJ463" s="20" t="s">
        <v>158</v>
      </c>
      <c r="AK463" s="20"/>
      <c r="AL463" s="20"/>
      <c r="AM463" s="24"/>
      <c r="AN463" s="20">
        <v>6</v>
      </c>
      <c r="AO463" s="25" t="s">
        <v>159</v>
      </c>
      <c r="AP463" s="20"/>
      <c r="AQ463" s="19" t="s">
        <v>108</v>
      </c>
      <c r="AR463" s="19" t="s">
        <v>901</v>
      </c>
      <c r="AS463" s="20" t="s">
        <v>84</v>
      </c>
      <c r="AT463" s="20" t="s">
        <v>85</v>
      </c>
      <c r="AU463" s="20" t="s">
        <v>161</v>
      </c>
      <c r="AV463" s="20" t="s">
        <v>7077</v>
      </c>
      <c r="AW463" s="20" t="s">
        <v>7078</v>
      </c>
      <c r="AX463" s="20" t="s">
        <v>7079</v>
      </c>
      <c r="AY463" s="19">
        <v>44195</v>
      </c>
      <c r="AZ463" s="20">
        <v>459</v>
      </c>
      <c r="BA463" s="20"/>
      <c r="BB463" s="38" t="s">
        <v>7080</v>
      </c>
      <c r="BC463" s="20"/>
      <c r="BD463" s="20"/>
      <c r="BE463" s="19"/>
      <c r="BF463" s="20"/>
      <c r="BG463" s="20"/>
      <c r="BH463" s="4"/>
      <c r="BI463" s="4"/>
    </row>
    <row r="464" spans="1:61" ht="47.25" customHeight="1">
      <c r="A464" s="2"/>
      <c r="B464" s="20">
        <v>456</v>
      </c>
      <c r="C464" s="30" t="s">
        <v>7081</v>
      </c>
      <c r="D464" s="20" t="s">
        <v>7082</v>
      </c>
      <c r="E464" s="20" t="s">
        <v>168</v>
      </c>
      <c r="F464" s="20" t="s">
        <v>169</v>
      </c>
      <c r="G464" s="20" t="s">
        <v>169</v>
      </c>
      <c r="H464" s="20" t="s">
        <v>5692</v>
      </c>
      <c r="I464" s="20"/>
      <c r="J464" s="20" t="s">
        <v>7083</v>
      </c>
      <c r="K464" s="20" t="s">
        <v>168</v>
      </c>
      <c r="L464" s="20" t="s">
        <v>169</v>
      </c>
      <c r="M464" s="20" t="s">
        <v>169</v>
      </c>
      <c r="N464" s="20" t="s">
        <v>5692</v>
      </c>
      <c r="O464" s="20"/>
      <c r="P464" s="20" t="s">
        <v>7084</v>
      </c>
      <c r="Q464" s="20" t="s">
        <v>172</v>
      </c>
      <c r="R464" s="20" t="s">
        <v>7085</v>
      </c>
      <c r="S464" s="20" t="s">
        <v>7086</v>
      </c>
      <c r="T464" s="20" t="s">
        <v>7087</v>
      </c>
      <c r="U464" s="20" t="s">
        <v>74</v>
      </c>
      <c r="V464" s="21" t="s">
        <v>7088</v>
      </c>
      <c r="W464" s="21">
        <v>951702645</v>
      </c>
      <c r="X464" s="20" t="s">
        <v>7089</v>
      </c>
      <c r="Y464" s="20" t="s">
        <v>7090</v>
      </c>
      <c r="Z464" s="21">
        <v>951702645</v>
      </c>
      <c r="AA464" s="21">
        <v>655201</v>
      </c>
      <c r="AB464" s="23"/>
      <c r="AC464" s="23"/>
      <c r="AD464" s="23"/>
      <c r="AE464" s="23"/>
      <c r="AF464" s="23"/>
      <c r="AG464" s="23"/>
      <c r="AH464" s="20" t="s">
        <v>77</v>
      </c>
      <c r="AI464" s="20">
        <v>1997</v>
      </c>
      <c r="AJ464" s="20" t="s">
        <v>158</v>
      </c>
      <c r="AK464" s="20"/>
      <c r="AL464" s="20"/>
      <c r="AM464" s="24"/>
      <c r="AN464" s="20">
        <v>6</v>
      </c>
      <c r="AO464" s="25" t="s">
        <v>159</v>
      </c>
      <c r="AP464" s="20"/>
      <c r="AQ464" s="19" t="s">
        <v>279</v>
      </c>
      <c r="AR464" s="19" t="s">
        <v>83</v>
      </c>
      <c r="AS464" s="20" t="s">
        <v>110</v>
      </c>
      <c r="AT464" s="20" t="s">
        <v>111</v>
      </c>
      <c r="AU464" s="20" t="s">
        <v>161</v>
      </c>
      <c r="AV464" s="20" t="s">
        <v>7091</v>
      </c>
      <c r="AW464" s="20" t="s">
        <v>7092</v>
      </c>
      <c r="AX464" s="20" t="s">
        <v>7093</v>
      </c>
      <c r="AY464" s="19">
        <v>44195</v>
      </c>
      <c r="AZ464" s="20">
        <v>460</v>
      </c>
      <c r="BA464" s="20"/>
      <c r="BB464" s="38" t="s">
        <v>7094</v>
      </c>
      <c r="BC464" s="20"/>
      <c r="BD464" s="20"/>
      <c r="BE464" s="19"/>
      <c r="BF464" s="20"/>
      <c r="BG464" s="20"/>
      <c r="BH464" s="4"/>
      <c r="BI464" s="4"/>
    </row>
    <row r="465" spans="1:61" ht="47.25" customHeight="1">
      <c r="A465" s="2"/>
      <c r="B465" s="20">
        <v>457</v>
      </c>
      <c r="C465" s="30" t="s">
        <v>7095</v>
      </c>
      <c r="D465" s="20" t="s">
        <v>7096</v>
      </c>
      <c r="E465" s="20" t="s">
        <v>5143</v>
      </c>
      <c r="F465" s="20" t="s">
        <v>64</v>
      </c>
      <c r="G465" s="20" t="s">
        <v>64</v>
      </c>
      <c r="H465" s="20" t="s">
        <v>513</v>
      </c>
      <c r="I465" s="20"/>
      <c r="J465" s="20" t="s">
        <v>7097</v>
      </c>
      <c r="K465" s="20" t="s">
        <v>5143</v>
      </c>
      <c r="L465" s="20" t="s">
        <v>64</v>
      </c>
      <c r="M465" s="20" t="s">
        <v>64</v>
      </c>
      <c r="N465" s="20" t="s">
        <v>513</v>
      </c>
      <c r="O465" s="20" t="s">
        <v>236</v>
      </c>
      <c r="P465" s="20" t="s">
        <v>7098</v>
      </c>
      <c r="Q465" s="20" t="s">
        <v>172</v>
      </c>
      <c r="R465" s="20" t="s">
        <v>7099</v>
      </c>
      <c r="S465" s="20" t="s">
        <v>7100</v>
      </c>
      <c r="T465" s="20" t="s">
        <v>5044</v>
      </c>
      <c r="U465" s="20" t="s">
        <v>74</v>
      </c>
      <c r="V465" s="21" t="s">
        <v>7101</v>
      </c>
      <c r="W465" s="21">
        <v>923332455</v>
      </c>
      <c r="X465" s="20" t="s">
        <v>7102</v>
      </c>
      <c r="Y465" s="20" t="s">
        <v>7102</v>
      </c>
      <c r="Z465" s="21">
        <v>923332455</v>
      </c>
      <c r="AA465" s="21"/>
      <c r="AB465" s="23"/>
      <c r="AC465" s="23" t="s">
        <v>7103</v>
      </c>
      <c r="AD465" s="23"/>
      <c r="AE465" s="23"/>
      <c r="AF465" s="23"/>
      <c r="AG465" s="23"/>
      <c r="AH465" s="20" t="s">
        <v>77</v>
      </c>
      <c r="AI465" s="20">
        <v>2011</v>
      </c>
      <c r="AJ465" s="20" t="s">
        <v>158</v>
      </c>
      <c r="AK465" s="20"/>
      <c r="AL465" s="20"/>
      <c r="AM465" s="24"/>
      <c r="AN465" s="20">
        <v>3</v>
      </c>
      <c r="AO465" s="25" t="s">
        <v>159</v>
      </c>
      <c r="AP465" s="20"/>
      <c r="AQ465" s="19" t="s">
        <v>108</v>
      </c>
      <c r="AR465" s="19" t="s">
        <v>279</v>
      </c>
      <c r="AS465" s="20" t="s">
        <v>110</v>
      </c>
      <c r="AT465" s="20" t="s">
        <v>111</v>
      </c>
      <c r="AU465" s="20" t="s">
        <v>161</v>
      </c>
      <c r="AV465" s="20" t="s">
        <v>7104</v>
      </c>
      <c r="AW465" s="20" t="s">
        <v>7105</v>
      </c>
      <c r="AX465" s="20" t="s">
        <v>7106</v>
      </c>
      <c r="AY465" s="19">
        <v>44195</v>
      </c>
      <c r="AZ465" s="20">
        <v>461</v>
      </c>
      <c r="BA465" s="20"/>
      <c r="BB465" s="38" t="s">
        <v>7107</v>
      </c>
      <c r="BC465" s="20"/>
      <c r="BD465" s="20"/>
      <c r="BE465" s="19"/>
      <c r="BF465" s="20"/>
      <c r="BG465" s="20"/>
      <c r="BH465" s="4"/>
      <c r="BI465" s="4"/>
    </row>
    <row r="466" spans="1:61" ht="47.25" customHeight="1">
      <c r="A466" s="2"/>
      <c r="B466" s="20">
        <v>458</v>
      </c>
      <c r="C466" s="30" t="s">
        <v>7108</v>
      </c>
      <c r="D466" s="20" t="s">
        <v>7109</v>
      </c>
      <c r="E466" s="20" t="s">
        <v>5143</v>
      </c>
      <c r="F466" s="20" t="s">
        <v>64</v>
      </c>
      <c r="G466" s="20" t="s">
        <v>64</v>
      </c>
      <c r="H466" s="20" t="s">
        <v>3075</v>
      </c>
      <c r="I466" s="20"/>
      <c r="J466" s="20" t="s">
        <v>7110</v>
      </c>
      <c r="K466" s="20" t="s">
        <v>5143</v>
      </c>
      <c r="L466" s="20" t="s">
        <v>64</v>
      </c>
      <c r="M466" s="20" t="s">
        <v>64</v>
      </c>
      <c r="N466" s="20" t="s">
        <v>3075</v>
      </c>
      <c r="O466" s="20" t="s">
        <v>236</v>
      </c>
      <c r="P466" s="20" t="s">
        <v>7111</v>
      </c>
      <c r="Q466" s="20" t="s">
        <v>172</v>
      </c>
      <c r="R466" s="20" t="s">
        <v>7112</v>
      </c>
      <c r="S466" s="20" t="s">
        <v>7113</v>
      </c>
      <c r="T466" s="20" t="s">
        <v>7114</v>
      </c>
      <c r="U466" s="20" t="s">
        <v>74</v>
      </c>
      <c r="V466" s="21" t="s">
        <v>7115</v>
      </c>
      <c r="W466" s="21" t="s">
        <v>7116</v>
      </c>
      <c r="X466" s="20" t="s">
        <v>7117</v>
      </c>
      <c r="Y466" s="20" t="s">
        <v>7117</v>
      </c>
      <c r="Z466" s="21" t="s">
        <v>7116</v>
      </c>
      <c r="AA466" s="21"/>
      <c r="AB466" s="23"/>
      <c r="AC466" s="23" t="s">
        <v>7118</v>
      </c>
      <c r="AD466" s="23"/>
      <c r="AE466" s="23"/>
      <c r="AF466" s="23"/>
      <c r="AG466" s="23"/>
      <c r="AH466" s="20" t="s">
        <v>77</v>
      </c>
      <c r="AI466" s="20">
        <v>2016</v>
      </c>
      <c r="AJ466" s="20" t="s">
        <v>158</v>
      </c>
      <c r="AK466" s="20"/>
      <c r="AL466" s="20"/>
      <c r="AM466" s="24"/>
      <c r="AN466" s="20">
        <v>3</v>
      </c>
      <c r="AO466" s="25" t="s">
        <v>159</v>
      </c>
      <c r="AP466" s="20"/>
      <c r="AQ466" s="19" t="s">
        <v>108</v>
      </c>
      <c r="AR466" s="19" t="s">
        <v>82</v>
      </c>
      <c r="AS466" s="20" t="s">
        <v>85</v>
      </c>
      <c r="AT466" s="20" t="s">
        <v>110</v>
      </c>
      <c r="AU466" s="20" t="s">
        <v>852</v>
      </c>
      <c r="AV466" s="20" t="s">
        <v>7119</v>
      </c>
      <c r="AW466" s="20" t="s">
        <v>7120</v>
      </c>
      <c r="AX466" s="20" t="s">
        <v>7121</v>
      </c>
      <c r="AY466" s="19">
        <v>44195</v>
      </c>
      <c r="AZ466" s="20">
        <v>462</v>
      </c>
      <c r="BA466" s="20"/>
      <c r="BB466" s="38" t="s">
        <v>7122</v>
      </c>
      <c r="BC466" s="20"/>
      <c r="BD466" s="20"/>
      <c r="BE466" s="19"/>
      <c r="BF466" s="20"/>
      <c r="BG466" s="20"/>
      <c r="BH466" s="4"/>
      <c r="BI466" s="4"/>
    </row>
    <row r="467" spans="1:61" ht="47.25" customHeight="1">
      <c r="A467" s="2"/>
      <c r="B467" s="20">
        <v>459</v>
      </c>
      <c r="C467" s="30" t="s">
        <v>7123</v>
      </c>
      <c r="D467" s="20" t="s">
        <v>7124</v>
      </c>
      <c r="E467" s="20" t="s">
        <v>168</v>
      </c>
      <c r="F467" s="20" t="s">
        <v>459</v>
      </c>
      <c r="G467" s="20" t="s">
        <v>459</v>
      </c>
      <c r="H467" s="20" t="s">
        <v>459</v>
      </c>
      <c r="I467" s="20"/>
      <c r="J467" s="20" t="s">
        <v>7125</v>
      </c>
      <c r="K467" s="20" t="s">
        <v>168</v>
      </c>
      <c r="L467" s="20" t="s">
        <v>459</v>
      </c>
      <c r="M467" s="20" t="s">
        <v>459</v>
      </c>
      <c r="N467" s="20" t="s">
        <v>7126</v>
      </c>
      <c r="O467" s="20"/>
      <c r="P467" s="20" t="s">
        <v>7127</v>
      </c>
      <c r="Q467" s="20" t="s">
        <v>172</v>
      </c>
      <c r="R467" s="20" t="s">
        <v>7128</v>
      </c>
      <c r="S467" s="20" t="s">
        <v>7129</v>
      </c>
      <c r="T467" s="20" t="s">
        <v>7130</v>
      </c>
      <c r="U467" s="20" t="s">
        <v>74</v>
      </c>
      <c r="V467" s="21" t="s">
        <v>7131</v>
      </c>
      <c r="W467" s="21">
        <v>990066301</v>
      </c>
      <c r="X467" s="20" t="s">
        <v>7132</v>
      </c>
      <c r="Y467" s="20" t="s">
        <v>7132</v>
      </c>
      <c r="Z467" s="21">
        <v>990066301</v>
      </c>
      <c r="AA467" s="21"/>
      <c r="AB467" s="23"/>
      <c r="AC467" s="23" t="s">
        <v>7133</v>
      </c>
      <c r="AD467" s="23"/>
      <c r="AE467" s="23"/>
      <c r="AF467" s="23"/>
      <c r="AG467" s="23"/>
      <c r="AH467" s="20" t="s">
        <v>77</v>
      </c>
      <c r="AI467" s="20">
        <v>2010</v>
      </c>
      <c r="AJ467" s="20" t="s">
        <v>158</v>
      </c>
      <c r="AK467" s="20"/>
      <c r="AL467" s="20"/>
      <c r="AM467" s="24"/>
      <c r="AN467" s="20">
        <v>3</v>
      </c>
      <c r="AO467" s="25" t="s">
        <v>159</v>
      </c>
      <c r="AP467" s="20"/>
      <c r="AQ467" s="19" t="s">
        <v>108</v>
      </c>
      <c r="AR467" s="19" t="s">
        <v>82</v>
      </c>
      <c r="AS467" s="20" t="s">
        <v>85</v>
      </c>
      <c r="AT467" s="20" t="s">
        <v>110</v>
      </c>
      <c r="AU467" s="20"/>
      <c r="AV467" s="20" t="s">
        <v>7134</v>
      </c>
      <c r="AW467" s="20" t="s">
        <v>7135</v>
      </c>
      <c r="AX467" s="20" t="s">
        <v>7136</v>
      </c>
      <c r="AY467" s="19">
        <v>44196</v>
      </c>
      <c r="AZ467" s="20">
        <v>463</v>
      </c>
      <c r="BA467" s="20"/>
      <c r="BB467" s="38" t="s">
        <v>7137</v>
      </c>
      <c r="BC467" s="20"/>
      <c r="BD467" s="20"/>
      <c r="BE467" s="19"/>
      <c r="BF467" s="20"/>
      <c r="BG467" s="20"/>
      <c r="BH467" s="4"/>
      <c r="BI467" s="4"/>
    </row>
    <row r="468" spans="1:61" ht="47.25" customHeight="1">
      <c r="A468" s="2"/>
      <c r="B468" s="20">
        <v>460</v>
      </c>
      <c r="C468" s="30" t="s">
        <v>7138</v>
      </c>
      <c r="D468" s="20" t="s">
        <v>7139</v>
      </c>
      <c r="E468" s="20" t="s">
        <v>5143</v>
      </c>
      <c r="F468" s="20" t="s">
        <v>64</v>
      </c>
      <c r="G468" s="20" t="s">
        <v>64</v>
      </c>
      <c r="H468" s="20" t="s">
        <v>3776</v>
      </c>
      <c r="I468" s="20"/>
      <c r="J468" s="20" t="s">
        <v>7140</v>
      </c>
      <c r="K468" s="20" t="s">
        <v>5143</v>
      </c>
      <c r="L468" s="20" t="s">
        <v>64</v>
      </c>
      <c r="M468" s="20" t="s">
        <v>64</v>
      </c>
      <c r="N468" s="20" t="s">
        <v>7141</v>
      </c>
      <c r="O468" s="20" t="s">
        <v>236</v>
      </c>
      <c r="P468" s="20" t="s">
        <v>7142</v>
      </c>
      <c r="Q468" s="20" t="s">
        <v>172</v>
      </c>
      <c r="R468" s="20" t="s">
        <v>7143</v>
      </c>
      <c r="S468" s="20" t="s">
        <v>6051</v>
      </c>
      <c r="T468" s="20" t="s">
        <v>4449</v>
      </c>
      <c r="U468" s="20" t="s">
        <v>74</v>
      </c>
      <c r="V468" s="21" t="s">
        <v>7144</v>
      </c>
      <c r="W468" s="21">
        <v>988412534</v>
      </c>
      <c r="X468" s="20" t="s">
        <v>7145</v>
      </c>
      <c r="Y468" s="20" t="s">
        <v>7145</v>
      </c>
      <c r="Z468" s="21">
        <v>988412534</v>
      </c>
      <c r="AA468" s="21"/>
      <c r="AB468" s="23"/>
      <c r="AC468" s="23" t="s">
        <v>7146</v>
      </c>
      <c r="AD468" s="23"/>
      <c r="AE468" s="23"/>
      <c r="AF468" s="23"/>
      <c r="AG468" s="23"/>
      <c r="AH468" s="20" t="s">
        <v>77</v>
      </c>
      <c r="AI468" s="20">
        <v>2018</v>
      </c>
      <c r="AJ468" s="20" t="s">
        <v>158</v>
      </c>
      <c r="AK468" s="20"/>
      <c r="AL468" s="20"/>
      <c r="AM468" s="24"/>
      <c r="AN468" s="20">
        <v>4</v>
      </c>
      <c r="AO468" s="25" t="s">
        <v>159</v>
      </c>
      <c r="AP468" s="20"/>
      <c r="AQ468" s="19" t="s">
        <v>279</v>
      </c>
      <c r="AR468" s="19" t="s">
        <v>83</v>
      </c>
      <c r="AS468" s="20" t="s">
        <v>84</v>
      </c>
      <c r="AT468" s="20" t="s">
        <v>135</v>
      </c>
      <c r="AU468" s="20" t="s">
        <v>111</v>
      </c>
      <c r="AV468" s="20" t="s">
        <v>7147</v>
      </c>
      <c r="AW468" s="20" t="s">
        <v>7148</v>
      </c>
      <c r="AX468" s="20" t="s">
        <v>7149</v>
      </c>
      <c r="AY468" s="19">
        <v>44195</v>
      </c>
      <c r="AZ468" s="20">
        <v>464</v>
      </c>
      <c r="BA468" s="20"/>
      <c r="BB468" s="38" t="s">
        <v>7150</v>
      </c>
      <c r="BC468" s="20"/>
      <c r="BD468" s="20"/>
      <c r="BE468" s="19"/>
      <c r="BF468" s="20"/>
      <c r="BG468" s="20"/>
      <c r="BH468" s="4"/>
      <c r="BI468" s="4"/>
    </row>
    <row r="469" spans="1:61" ht="47.25" customHeight="1">
      <c r="A469" s="2"/>
      <c r="B469" s="20">
        <v>461</v>
      </c>
      <c r="C469" s="30" t="s">
        <v>7151</v>
      </c>
      <c r="D469" s="20" t="s">
        <v>7152</v>
      </c>
      <c r="E469" s="20" t="s">
        <v>168</v>
      </c>
      <c r="F469" s="20" t="s">
        <v>2033</v>
      </c>
      <c r="G469" s="20" t="s">
        <v>2033</v>
      </c>
      <c r="H469" s="20" t="s">
        <v>893</v>
      </c>
      <c r="I469" s="20"/>
      <c r="J469" s="20" t="s">
        <v>7153</v>
      </c>
      <c r="K469" s="20" t="s">
        <v>168</v>
      </c>
      <c r="L469" s="20" t="s">
        <v>2033</v>
      </c>
      <c r="M469" s="20" t="s">
        <v>2033</v>
      </c>
      <c r="N469" s="20" t="s">
        <v>2033</v>
      </c>
      <c r="O469" s="20"/>
      <c r="P469" s="20" t="s">
        <v>7154</v>
      </c>
      <c r="Q469" s="20" t="s">
        <v>172</v>
      </c>
      <c r="R469" s="20" t="s">
        <v>7155</v>
      </c>
      <c r="S469" s="20" t="s">
        <v>7156</v>
      </c>
      <c r="T469" s="20" t="s">
        <v>7157</v>
      </c>
      <c r="U469" s="20" t="s">
        <v>74</v>
      </c>
      <c r="V469" s="21" t="s">
        <v>7158</v>
      </c>
      <c r="W469" s="21">
        <v>961840684</v>
      </c>
      <c r="X469" s="20" t="s">
        <v>7159</v>
      </c>
      <c r="Y469" s="20" t="s">
        <v>7159</v>
      </c>
      <c r="Z469" s="21">
        <v>961840684</v>
      </c>
      <c r="AA469" s="21"/>
      <c r="AB469" s="23"/>
      <c r="AC469" s="23" t="s">
        <v>7160</v>
      </c>
      <c r="AD469" s="23"/>
      <c r="AE469" s="23"/>
      <c r="AF469" s="23"/>
      <c r="AG469" s="23"/>
      <c r="AH469" s="20" t="s">
        <v>77</v>
      </c>
      <c r="AI469" s="20">
        <v>2016</v>
      </c>
      <c r="AJ469" s="20" t="s">
        <v>78</v>
      </c>
      <c r="AK469" s="20" t="s">
        <v>79</v>
      </c>
      <c r="AL469" s="20">
        <v>11240842</v>
      </c>
      <c r="AM469" s="24">
        <v>20606531860</v>
      </c>
      <c r="AN469" s="20">
        <v>3</v>
      </c>
      <c r="AO469" s="25" t="s">
        <v>80</v>
      </c>
      <c r="AP469" s="20" t="s">
        <v>81</v>
      </c>
      <c r="AQ469" s="19" t="s">
        <v>108</v>
      </c>
      <c r="AR469" s="19" t="s">
        <v>279</v>
      </c>
      <c r="AS469" s="20" t="s">
        <v>7161</v>
      </c>
      <c r="AT469" s="20" t="s">
        <v>506</v>
      </c>
      <c r="AU469" s="20" t="s">
        <v>7162</v>
      </c>
      <c r="AV469" s="20" t="s">
        <v>7163</v>
      </c>
      <c r="AW469" s="20" t="s">
        <v>7164</v>
      </c>
      <c r="AX469" s="20" t="s">
        <v>7165</v>
      </c>
      <c r="AY469" s="19">
        <v>44196</v>
      </c>
      <c r="AZ469" s="20">
        <v>465</v>
      </c>
      <c r="BA469" s="20"/>
      <c r="BB469" s="38" t="s">
        <v>7166</v>
      </c>
      <c r="BC469" s="20"/>
      <c r="BD469" s="20"/>
      <c r="BE469" s="19"/>
      <c r="BF469" s="20"/>
      <c r="BG469" s="20"/>
      <c r="BH469" s="4"/>
      <c r="BI469" s="4"/>
    </row>
    <row r="470" spans="1:61" ht="47.25" customHeight="1">
      <c r="A470" s="2"/>
      <c r="B470" s="20">
        <v>462</v>
      </c>
      <c r="C470" s="30" t="s">
        <v>7167</v>
      </c>
      <c r="D470" s="20" t="s">
        <v>7168</v>
      </c>
      <c r="E470" s="20" t="s">
        <v>119</v>
      </c>
      <c r="F470" s="20" t="s">
        <v>144</v>
      </c>
      <c r="G470" s="20" t="s">
        <v>145</v>
      </c>
      <c r="H470" s="20" t="s">
        <v>7169</v>
      </c>
      <c r="I470" s="20"/>
      <c r="J470" s="20" t="s">
        <v>7170</v>
      </c>
      <c r="K470" s="20" t="s">
        <v>119</v>
      </c>
      <c r="L470" s="20" t="s">
        <v>144</v>
      </c>
      <c r="M470" s="20" t="s">
        <v>145</v>
      </c>
      <c r="N470" s="20" t="s">
        <v>7169</v>
      </c>
      <c r="O470" s="20"/>
      <c r="P470" s="20" t="s">
        <v>7171</v>
      </c>
      <c r="Q470" s="20" t="s">
        <v>123</v>
      </c>
      <c r="R470" s="20" t="s">
        <v>3235</v>
      </c>
      <c r="S470" s="20" t="s">
        <v>3883</v>
      </c>
      <c r="T470" s="20" t="s">
        <v>7172</v>
      </c>
      <c r="U470" s="20" t="s">
        <v>74</v>
      </c>
      <c r="V470" s="21" t="s">
        <v>7173</v>
      </c>
      <c r="W470" s="21" t="s">
        <v>7174</v>
      </c>
      <c r="X470" s="20" t="s">
        <v>7175</v>
      </c>
      <c r="Y470" s="20" t="s">
        <v>7175</v>
      </c>
      <c r="Z470" s="21">
        <v>930229436</v>
      </c>
      <c r="AA470" s="21">
        <v>980654408</v>
      </c>
      <c r="AB470" s="23"/>
      <c r="AC470" s="23" t="s">
        <v>7176</v>
      </c>
      <c r="AD470" s="23"/>
      <c r="AE470" s="23"/>
      <c r="AF470" s="23"/>
      <c r="AG470" s="23"/>
      <c r="AH470" s="20" t="s">
        <v>77</v>
      </c>
      <c r="AI470" s="20">
        <v>2018</v>
      </c>
      <c r="AJ470" s="20" t="s">
        <v>158</v>
      </c>
      <c r="AK470" s="20"/>
      <c r="AL470" s="20"/>
      <c r="AM470" s="24"/>
      <c r="AN470" s="20">
        <v>6</v>
      </c>
      <c r="AO470" s="25" t="s">
        <v>159</v>
      </c>
      <c r="AP470" s="20"/>
      <c r="AQ470" s="19" t="s">
        <v>901</v>
      </c>
      <c r="AR470" s="19" t="s">
        <v>83</v>
      </c>
      <c r="AS470" s="20" t="s">
        <v>110</v>
      </c>
      <c r="AT470" s="20" t="s">
        <v>161</v>
      </c>
      <c r="AU470" s="20" t="s">
        <v>7177</v>
      </c>
      <c r="AV470" s="20" t="s">
        <v>7178</v>
      </c>
      <c r="AW470" s="20" t="s">
        <v>7179</v>
      </c>
      <c r="AX470" s="20" t="s">
        <v>7180</v>
      </c>
      <c r="AY470" s="19">
        <v>44196</v>
      </c>
      <c r="AZ470" s="20">
        <v>466</v>
      </c>
      <c r="BA470" s="20"/>
      <c r="BB470" s="38" t="s">
        <v>7181</v>
      </c>
      <c r="BC470" s="20"/>
      <c r="BD470" s="20"/>
      <c r="BE470" s="19"/>
      <c r="BF470" s="20"/>
      <c r="BG470" s="20"/>
      <c r="BH470" s="4"/>
      <c r="BI470" s="4"/>
    </row>
    <row r="471" spans="1:61" ht="47.25" customHeight="1">
      <c r="A471" s="2"/>
      <c r="B471" s="20">
        <v>463</v>
      </c>
      <c r="C471" s="30" t="s">
        <v>7182</v>
      </c>
      <c r="D471" s="20" t="s">
        <v>7183</v>
      </c>
      <c r="E471" s="20" t="s">
        <v>5143</v>
      </c>
      <c r="F471" s="20" t="s">
        <v>64</v>
      </c>
      <c r="G471" s="20" t="s">
        <v>64</v>
      </c>
      <c r="H471" s="20" t="s">
        <v>1116</v>
      </c>
      <c r="I471" s="20"/>
      <c r="J471" s="20" t="s">
        <v>7184</v>
      </c>
      <c r="K471" s="20"/>
      <c r="L471" s="20" t="s">
        <v>64</v>
      </c>
      <c r="M471" s="20" t="s">
        <v>64</v>
      </c>
      <c r="N471" s="20" t="s">
        <v>1116</v>
      </c>
      <c r="O471" s="20" t="s">
        <v>879</v>
      </c>
      <c r="P471" s="20" t="s">
        <v>7185</v>
      </c>
      <c r="Q471" s="20" t="s">
        <v>7186</v>
      </c>
      <c r="R471" s="20" t="s">
        <v>7187</v>
      </c>
      <c r="S471" s="20" t="s">
        <v>7188</v>
      </c>
      <c r="T471" s="20" t="s">
        <v>7189</v>
      </c>
      <c r="U471" s="20" t="s">
        <v>74</v>
      </c>
      <c r="V471" s="21" t="s">
        <v>7190</v>
      </c>
      <c r="W471" s="21" t="s">
        <v>7191</v>
      </c>
      <c r="X471" s="20" t="s">
        <v>7192</v>
      </c>
      <c r="Y471" s="20" t="s">
        <v>7192</v>
      </c>
      <c r="Z471" s="21" t="s">
        <v>7191</v>
      </c>
      <c r="AA471" s="21"/>
      <c r="AB471" s="23"/>
      <c r="AC471" s="23" t="s">
        <v>7193</v>
      </c>
      <c r="AD471" s="23"/>
      <c r="AE471" s="23"/>
      <c r="AF471" s="23"/>
      <c r="AG471" s="23"/>
      <c r="AH471" s="20" t="s">
        <v>77</v>
      </c>
      <c r="AI471" s="20">
        <v>2016</v>
      </c>
      <c r="AJ471" s="20" t="s">
        <v>78</v>
      </c>
      <c r="AK471" s="20" t="s">
        <v>79</v>
      </c>
      <c r="AL471" s="20">
        <v>14451651</v>
      </c>
      <c r="AM471" s="24"/>
      <c r="AN471" s="20">
        <v>4</v>
      </c>
      <c r="AO471" s="25" t="s">
        <v>80</v>
      </c>
      <c r="AP471" s="20" t="s">
        <v>81</v>
      </c>
      <c r="AQ471" s="19" t="s">
        <v>901</v>
      </c>
      <c r="AR471" s="19"/>
      <c r="AS471" s="20" t="s">
        <v>110</v>
      </c>
      <c r="AT471" s="20" t="s">
        <v>111</v>
      </c>
      <c r="AU471" s="20"/>
      <c r="AV471" s="20" t="s">
        <v>7194</v>
      </c>
      <c r="AW471" s="20" t="s">
        <v>7195</v>
      </c>
      <c r="AX471" s="20" t="s">
        <v>7196</v>
      </c>
      <c r="AY471" s="19">
        <v>44204</v>
      </c>
      <c r="AZ471" s="20">
        <v>467</v>
      </c>
      <c r="BA471" s="20"/>
      <c r="BB471" s="38" t="s">
        <v>7197</v>
      </c>
      <c r="BC471" s="20"/>
      <c r="BD471" s="20"/>
      <c r="BE471" s="19"/>
      <c r="BF471" s="20"/>
      <c r="BG471" s="20"/>
      <c r="BH471" s="4"/>
      <c r="BI471" s="4"/>
    </row>
    <row r="472" spans="1:61" ht="47.25" customHeight="1">
      <c r="A472" s="2"/>
      <c r="B472" s="20">
        <v>464</v>
      </c>
      <c r="C472" s="30" t="s">
        <v>7198</v>
      </c>
      <c r="D472" s="20" t="s">
        <v>7199</v>
      </c>
      <c r="E472" s="20" t="s">
        <v>5143</v>
      </c>
      <c r="F472" s="20" t="s">
        <v>64</v>
      </c>
      <c r="G472" s="20" t="s">
        <v>64</v>
      </c>
      <c r="H472" s="20" t="s">
        <v>4271</v>
      </c>
      <c r="I472" s="20"/>
      <c r="J472" s="20" t="s">
        <v>7200</v>
      </c>
      <c r="K472" s="20" t="s">
        <v>5143</v>
      </c>
      <c r="L472" s="20" t="s">
        <v>64</v>
      </c>
      <c r="M472" s="20" t="s">
        <v>64</v>
      </c>
      <c r="N472" s="20" t="s">
        <v>4271</v>
      </c>
      <c r="O472" s="20" t="s">
        <v>879</v>
      </c>
      <c r="P472" s="20" t="s">
        <v>7201</v>
      </c>
      <c r="Q472" s="20" t="s">
        <v>215</v>
      </c>
      <c r="R472" s="20" t="s">
        <v>6714</v>
      </c>
      <c r="S472" s="20" t="s">
        <v>7202</v>
      </c>
      <c r="T472" s="20" t="s">
        <v>7203</v>
      </c>
      <c r="U472" s="20" t="s">
        <v>74</v>
      </c>
      <c r="V472" s="21" t="s">
        <v>7204</v>
      </c>
      <c r="W472" s="21" t="s">
        <v>7205</v>
      </c>
      <c r="X472" s="20" t="s">
        <v>7206</v>
      </c>
      <c r="Y472" s="20" t="s">
        <v>7206</v>
      </c>
      <c r="Z472" s="21">
        <v>993991511</v>
      </c>
      <c r="AA472" s="21"/>
      <c r="AB472" s="23"/>
      <c r="AC472" s="23" t="s">
        <v>7207</v>
      </c>
      <c r="AD472" s="23"/>
      <c r="AE472" s="23"/>
      <c r="AF472" s="23"/>
      <c r="AG472" s="23"/>
      <c r="AH472" s="20" t="s">
        <v>77</v>
      </c>
      <c r="AI472" s="20">
        <v>2014</v>
      </c>
      <c r="AJ472" s="20" t="s">
        <v>158</v>
      </c>
      <c r="AK472" s="20"/>
      <c r="AL472" s="20"/>
      <c r="AM472" s="24"/>
      <c r="AN472" s="20">
        <v>3</v>
      </c>
      <c r="AO472" s="25" t="s">
        <v>159</v>
      </c>
      <c r="AP472" s="20"/>
      <c r="AQ472" s="19" t="s">
        <v>82</v>
      </c>
      <c r="AR472" s="20" t="s">
        <v>179</v>
      </c>
      <c r="AS472" s="20" t="s">
        <v>85</v>
      </c>
      <c r="AT472" s="20"/>
      <c r="AU472" s="20"/>
      <c r="AV472" s="20" t="s">
        <v>7208</v>
      </c>
      <c r="AW472" s="20" t="s">
        <v>7209</v>
      </c>
      <c r="AX472" s="20" t="s">
        <v>7210</v>
      </c>
      <c r="AY472" s="19">
        <v>44196</v>
      </c>
      <c r="AZ472" s="20">
        <v>468</v>
      </c>
      <c r="BA472" s="20"/>
      <c r="BB472" s="38" t="s">
        <v>7211</v>
      </c>
      <c r="BC472" s="20"/>
      <c r="BD472" s="20"/>
      <c r="BE472" s="19"/>
      <c r="BF472" s="20"/>
      <c r="BG472" s="20"/>
      <c r="BH472" s="4"/>
      <c r="BI472" s="4"/>
    </row>
    <row r="473" spans="1:61" ht="47.25" customHeight="1">
      <c r="A473" s="2"/>
      <c r="B473" s="20">
        <v>465</v>
      </c>
      <c r="C473" s="30" t="s">
        <v>7212</v>
      </c>
      <c r="D473" s="20" t="s">
        <v>7213</v>
      </c>
      <c r="E473" s="20" t="s">
        <v>209</v>
      </c>
      <c r="F473" s="20" t="s">
        <v>2478</v>
      </c>
      <c r="G473" s="20" t="s">
        <v>2478</v>
      </c>
      <c r="H473" s="20" t="s">
        <v>2479</v>
      </c>
      <c r="I473" s="20"/>
      <c r="J473" s="20" t="s">
        <v>7214</v>
      </c>
      <c r="K473" s="20" t="s">
        <v>209</v>
      </c>
      <c r="L473" s="20" t="s">
        <v>2478</v>
      </c>
      <c r="M473" s="20" t="s">
        <v>2478</v>
      </c>
      <c r="N473" s="20" t="s">
        <v>2479</v>
      </c>
      <c r="O473" s="20"/>
      <c r="P473" s="20" t="s">
        <v>7215</v>
      </c>
      <c r="Q473" s="20" t="s">
        <v>215</v>
      </c>
      <c r="R473" s="20" t="s">
        <v>7216</v>
      </c>
      <c r="S473" s="20" t="s">
        <v>7217</v>
      </c>
      <c r="T473" s="20" t="s">
        <v>7218</v>
      </c>
      <c r="U473" s="20" t="s">
        <v>74</v>
      </c>
      <c r="V473" s="21" t="s">
        <v>7219</v>
      </c>
      <c r="W473" s="21" t="s">
        <v>7220</v>
      </c>
      <c r="X473" s="20" t="s">
        <v>7221</v>
      </c>
      <c r="Y473" s="20" t="s">
        <v>7222</v>
      </c>
      <c r="Z473" s="21" t="s">
        <v>7223</v>
      </c>
      <c r="AA473" s="21"/>
      <c r="AB473" s="23"/>
      <c r="AC473" s="23" t="s">
        <v>7224</v>
      </c>
      <c r="AD473" s="23"/>
      <c r="AE473" s="23"/>
      <c r="AF473" s="23"/>
      <c r="AG473" s="23"/>
      <c r="AH473" s="20" t="s">
        <v>77</v>
      </c>
      <c r="AI473" s="20">
        <v>2009</v>
      </c>
      <c r="AJ473" s="20" t="s">
        <v>158</v>
      </c>
      <c r="AK473" s="20"/>
      <c r="AL473" s="20"/>
      <c r="AM473" s="24"/>
      <c r="AN473" s="20">
        <v>9</v>
      </c>
      <c r="AO473" s="25" t="s">
        <v>159</v>
      </c>
      <c r="AP473" s="20"/>
      <c r="AQ473" s="19" t="s">
        <v>279</v>
      </c>
      <c r="AR473" s="19" t="s">
        <v>83</v>
      </c>
      <c r="AS473" s="20" t="s">
        <v>110</v>
      </c>
      <c r="AT473" s="20" t="s">
        <v>111</v>
      </c>
      <c r="AU473" s="20" t="s">
        <v>161</v>
      </c>
      <c r="AV473" s="20" t="s">
        <v>7225</v>
      </c>
      <c r="AW473" s="20" t="s">
        <v>7226</v>
      </c>
      <c r="AX473" s="20" t="s">
        <v>7227</v>
      </c>
      <c r="AY473" s="19">
        <v>44204</v>
      </c>
      <c r="AZ473" s="20">
        <v>469</v>
      </c>
      <c r="BA473" s="20"/>
      <c r="BB473" s="38" t="s">
        <v>7228</v>
      </c>
      <c r="BC473" s="20"/>
      <c r="BD473" s="20"/>
      <c r="BE473" s="19"/>
      <c r="BF473" s="20"/>
      <c r="BG473" s="20"/>
      <c r="BH473" s="4"/>
      <c r="BI473" s="4"/>
    </row>
    <row r="474" spans="1:61" ht="47.25" customHeight="1">
      <c r="A474" s="2"/>
      <c r="B474" s="20">
        <v>466</v>
      </c>
      <c r="C474" s="30" t="s">
        <v>7229</v>
      </c>
      <c r="D474" s="20" t="s">
        <v>7230</v>
      </c>
      <c r="E474" s="20" t="s">
        <v>119</v>
      </c>
      <c r="F474" s="20" t="s">
        <v>1354</v>
      </c>
      <c r="G474" s="20" t="s">
        <v>1355</v>
      </c>
      <c r="H474" s="20" t="s">
        <v>2208</v>
      </c>
      <c r="I474" s="20"/>
      <c r="J474" s="20" t="s">
        <v>7231</v>
      </c>
      <c r="K474" s="20" t="s">
        <v>119</v>
      </c>
      <c r="L474" s="20" t="s">
        <v>1354</v>
      </c>
      <c r="M474" s="20" t="s">
        <v>1355</v>
      </c>
      <c r="N474" s="20" t="s">
        <v>2208</v>
      </c>
      <c r="O474" s="20"/>
      <c r="P474" s="20" t="s">
        <v>7232</v>
      </c>
      <c r="Q474" s="20" t="s">
        <v>123</v>
      </c>
      <c r="R474" s="20" t="s">
        <v>7233</v>
      </c>
      <c r="S474" s="20" t="s">
        <v>7234</v>
      </c>
      <c r="T474" s="20" t="s">
        <v>3996</v>
      </c>
      <c r="U474" s="20" t="s">
        <v>74</v>
      </c>
      <c r="V474" s="21" t="s">
        <v>7235</v>
      </c>
      <c r="W474" s="21" t="s">
        <v>7236</v>
      </c>
      <c r="X474" s="20" t="s">
        <v>7237</v>
      </c>
      <c r="Y474" s="20" t="s">
        <v>7238</v>
      </c>
      <c r="Z474" s="21" t="s">
        <v>7239</v>
      </c>
      <c r="AA474" s="21"/>
      <c r="AB474" s="23"/>
      <c r="AC474" s="23" t="s">
        <v>7240</v>
      </c>
      <c r="AD474" s="23"/>
      <c r="AE474" s="23" t="s">
        <v>7241</v>
      </c>
      <c r="AF474" s="23" t="s">
        <v>7242</v>
      </c>
      <c r="AG474" s="23"/>
      <c r="AH474" s="20" t="s">
        <v>77</v>
      </c>
      <c r="AI474" s="20">
        <v>2015</v>
      </c>
      <c r="AJ474" s="20" t="s">
        <v>78</v>
      </c>
      <c r="AK474" s="20" t="s">
        <v>79</v>
      </c>
      <c r="AL474" s="20">
        <v>11104367</v>
      </c>
      <c r="AM474" s="24"/>
      <c r="AN474" s="20">
        <v>5</v>
      </c>
      <c r="AO474" s="25" t="s">
        <v>80</v>
      </c>
      <c r="AP474" s="20" t="s">
        <v>81</v>
      </c>
      <c r="AQ474" s="19" t="s">
        <v>82</v>
      </c>
      <c r="AR474" s="20" t="s">
        <v>179</v>
      </c>
      <c r="AS474" s="20" t="s">
        <v>110</v>
      </c>
      <c r="AT474" s="20" t="s">
        <v>7161</v>
      </c>
      <c r="AU474" s="20" t="s">
        <v>161</v>
      </c>
      <c r="AV474" s="20" t="s">
        <v>7243</v>
      </c>
      <c r="AW474" s="20" t="s">
        <v>7244</v>
      </c>
      <c r="AX474" s="20" t="s">
        <v>7245</v>
      </c>
      <c r="AY474" s="19">
        <v>44204</v>
      </c>
      <c r="AZ474" s="20">
        <v>470</v>
      </c>
      <c r="BA474" s="20"/>
      <c r="BB474" s="38" t="s">
        <v>7246</v>
      </c>
      <c r="BC474" s="20"/>
      <c r="BD474" s="20"/>
      <c r="BE474" s="19"/>
      <c r="BF474" s="20"/>
      <c r="BG474" s="20"/>
      <c r="BH474" s="4"/>
      <c r="BI474" s="4"/>
    </row>
    <row r="475" spans="1:61" ht="47.25" customHeight="1">
      <c r="A475" s="2"/>
      <c r="B475" s="20">
        <v>467</v>
      </c>
      <c r="C475" s="30" t="s">
        <v>7247</v>
      </c>
      <c r="D475" s="20" t="s">
        <v>7248</v>
      </c>
      <c r="E475" s="20" t="s">
        <v>63</v>
      </c>
      <c r="F475" s="20" t="s">
        <v>64</v>
      </c>
      <c r="G475" s="20" t="s">
        <v>1944</v>
      </c>
      <c r="H475" s="20" t="s">
        <v>7249</v>
      </c>
      <c r="I475" s="20"/>
      <c r="J475" s="20" t="s">
        <v>7250</v>
      </c>
      <c r="K475" s="20" t="s">
        <v>63</v>
      </c>
      <c r="L475" s="20" t="s">
        <v>64</v>
      </c>
      <c r="M475" s="20" t="s">
        <v>1944</v>
      </c>
      <c r="N475" s="20" t="s">
        <v>1941</v>
      </c>
      <c r="O475" s="20" t="s">
        <v>68</v>
      </c>
      <c r="P475" s="20" t="s">
        <v>7251</v>
      </c>
      <c r="Q475" s="20" t="s">
        <v>70</v>
      </c>
      <c r="R475" s="20" t="s">
        <v>7252</v>
      </c>
      <c r="S475" s="20" t="s">
        <v>2650</v>
      </c>
      <c r="T475" s="20" t="s">
        <v>7253</v>
      </c>
      <c r="U475" s="20" t="s">
        <v>74</v>
      </c>
      <c r="V475" s="21" t="s">
        <v>7254</v>
      </c>
      <c r="W475" s="21" t="s">
        <v>7255</v>
      </c>
      <c r="X475" s="20" t="s">
        <v>7256</v>
      </c>
      <c r="Y475" s="20" t="s">
        <v>7256</v>
      </c>
      <c r="Z475" s="21" t="s">
        <v>7257</v>
      </c>
      <c r="AA475" s="21"/>
      <c r="AB475" s="23"/>
      <c r="AC475" s="23" t="s">
        <v>7258</v>
      </c>
      <c r="AD475" s="23"/>
      <c r="AE475" s="23"/>
      <c r="AF475" s="23"/>
      <c r="AG475" s="23"/>
      <c r="AH475" s="20" t="s">
        <v>77</v>
      </c>
      <c r="AI475" s="20">
        <v>2014</v>
      </c>
      <c r="AJ475" s="20" t="s">
        <v>158</v>
      </c>
      <c r="AK475" s="20"/>
      <c r="AL475" s="20"/>
      <c r="AM475" s="24"/>
      <c r="AN475" s="20">
        <v>6</v>
      </c>
      <c r="AO475" s="25" t="s">
        <v>159</v>
      </c>
      <c r="AP475" s="20"/>
      <c r="AQ475" s="19" t="s">
        <v>83</v>
      </c>
      <c r="AR475" s="20" t="s">
        <v>179</v>
      </c>
      <c r="AS475" s="20" t="s">
        <v>110</v>
      </c>
      <c r="AT475" s="20" t="s">
        <v>918</v>
      </c>
      <c r="AU475" s="20" t="s">
        <v>7259</v>
      </c>
      <c r="AV475" s="20" t="s">
        <v>7260</v>
      </c>
      <c r="AW475" s="20" t="s">
        <v>7261</v>
      </c>
      <c r="AX475" s="20" t="s">
        <v>7262</v>
      </c>
      <c r="AY475" s="19">
        <v>44204</v>
      </c>
      <c r="AZ475" s="20">
        <v>471</v>
      </c>
      <c r="BA475" s="20"/>
      <c r="BB475" s="38" t="s">
        <v>7263</v>
      </c>
      <c r="BC475" s="20"/>
      <c r="BD475" s="20"/>
      <c r="BE475" s="19"/>
      <c r="BF475" s="20"/>
      <c r="BG475" s="20"/>
      <c r="BH475" s="4"/>
      <c r="BI475" s="4"/>
    </row>
    <row r="476" spans="1:61" ht="47.25" customHeight="1">
      <c r="A476" s="2"/>
      <c r="B476" s="20">
        <v>468</v>
      </c>
      <c r="C476" s="30" t="s">
        <v>7264</v>
      </c>
      <c r="D476" s="20" t="s">
        <v>7265</v>
      </c>
      <c r="E476" s="20" t="s">
        <v>209</v>
      </c>
      <c r="F476" s="20" t="s">
        <v>210</v>
      </c>
      <c r="G476" s="20" t="s">
        <v>7266</v>
      </c>
      <c r="H476" s="20" t="s">
        <v>7266</v>
      </c>
      <c r="I476" s="20"/>
      <c r="J476" s="20" t="s">
        <v>7267</v>
      </c>
      <c r="K476" s="20" t="s">
        <v>209</v>
      </c>
      <c r="L476" s="20" t="s">
        <v>210</v>
      </c>
      <c r="M476" s="20" t="s">
        <v>210</v>
      </c>
      <c r="N476" s="20" t="s">
        <v>4056</v>
      </c>
      <c r="O476" s="20"/>
      <c r="P476" s="20" t="s">
        <v>7268</v>
      </c>
      <c r="Q476" s="20" t="s">
        <v>215</v>
      </c>
      <c r="R476" s="20" t="s">
        <v>7269</v>
      </c>
      <c r="S476" s="20" t="s">
        <v>7270</v>
      </c>
      <c r="T476" s="20" t="s">
        <v>2665</v>
      </c>
      <c r="U476" s="20" t="s">
        <v>74</v>
      </c>
      <c r="V476" s="21" t="s">
        <v>7271</v>
      </c>
      <c r="W476" s="21" t="s">
        <v>7272</v>
      </c>
      <c r="X476" s="20" t="s">
        <v>7273</v>
      </c>
      <c r="Y476" s="20" t="s">
        <v>7273</v>
      </c>
      <c r="Z476" s="21" t="s">
        <v>7272</v>
      </c>
      <c r="AA476" s="21"/>
      <c r="AB476" s="23"/>
      <c r="AC476" s="23" t="s">
        <v>7274</v>
      </c>
      <c r="AD476" s="23"/>
      <c r="AE476" s="23"/>
      <c r="AF476" s="23"/>
      <c r="AG476" s="23" t="s">
        <v>7275</v>
      </c>
      <c r="AH476" s="20" t="s">
        <v>77</v>
      </c>
      <c r="AI476" s="20">
        <v>2017</v>
      </c>
      <c r="AJ476" s="20" t="s">
        <v>158</v>
      </c>
      <c r="AK476" s="20"/>
      <c r="AL476" s="20"/>
      <c r="AM476" s="24"/>
      <c r="AN476" s="20">
        <v>4</v>
      </c>
      <c r="AO476" s="25" t="s">
        <v>159</v>
      </c>
      <c r="AP476" s="20"/>
      <c r="AQ476" s="19" t="s">
        <v>279</v>
      </c>
      <c r="AR476" s="19" t="s">
        <v>83</v>
      </c>
      <c r="AS476" s="20" t="s">
        <v>110</v>
      </c>
      <c r="AT476" s="20" t="s">
        <v>111</v>
      </c>
      <c r="AU476" s="20" t="s">
        <v>7276</v>
      </c>
      <c r="AV476" s="20" t="s">
        <v>7277</v>
      </c>
      <c r="AW476" s="20" t="s">
        <v>7278</v>
      </c>
      <c r="AX476" s="20" t="s">
        <v>7279</v>
      </c>
      <c r="AY476" s="19">
        <v>44204</v>
      </c>
      <c r="AZ476" s="20">
        <v>472</v>
      </c>
      <c r="BA476" s="20"/>
      <c r="BB476" s="38" t="s">
        <v>7280</v>
      </c>
      <c r="BC476" s="20"/>
      <c r="BD476" s="20"/>
      <c r="BE476" s="19"/>
      <c r="BF476" s="20"/>
      <c r="BG476" s="20"/>
      <c r="BH476" s="4"/>
      <c r="BI476" s="4"/>
    </row>
    <row r="477" spans="1:61" ht="47.25" customHeight="1">
      <c r="A477" s="2"/>
      <c r="B477" s="20">
        <v>469</v>
      </c>
      <c r="C477" s="30" t="s">
        <v>7281</v>
      </c>
      <c r="D477" s="20" t="s">
        <v>7282</v>
      </c>
      <c r="E477" s="20" t="s">
        <v>168</v>
      </c>
      <c r="F477" s="20" t="s">
        <v>2033</v>
      </c>
      <c r="G477" s="20" t="s">
        <v>2033</v>
      </c>
      <c r="H477" s="20" t="s">
        <v>3023</v>
      </c>
      <c r="I477" s="20"/>
      <c r="J477" s="20" t="s">
        <v>7283</v>
      </c>
      <c r="K477" s="20" t="s">
        <v>168</v>
      </c>
      <c r="L477" s="20" t="s">
        <v>2033</v>
      </c>
      <c r="M477" s="20" t="s">
        <v>2033</v>
      </c>
      <c r="N477" s="20" t="s">
        <v>2033</v>
      </c>
      <c r="O477" s="20"/>
      <c r="P477" s="20" t="s">
        <v>7284</v>
      </c>
      <c r="Q477" s="20" t="s">
        <v>172</v>
      </c>
      <c r="R477" s="20" t="s">
        <v>7285</v>
      </c>
      <c r="S477" s="20" t="s">
        <v>7286</v>
      </c>
      <c r="T477" s="20" t="s">
        <v>7287</v>
      </c>
      <c r="U477" s="20" t="s">
        <v>74</v>
      </c>
      <c r="V477" s="21" t="s">
        <v>7288</v>
      </c>
      <c r="W477" s="21" t="s">
        <v>7289</v>
      </c>
      <c r="X477" s="20" t="s">
        <v>7290</v>
      </c>
      <c r="Y477" s="20" t="s">
        <v>7290</v>
      </c>
      <c r="Z477" s="21" t="s">
        <v>7289</v>
      </c>
      <c r="AA477" s="21"/>
      <c r="AB477" s="23"/>
      <c r="AC477" s="23" t="s">
        <v>7291</v>
      </c>
      <c r="AD477" s="23"/>
      <c r="AE477" s="23"/>
      <c r="AF477" s="23"/>
      <c r="AG477" s="23"/>
      <c r="AH477" s="20" t="s">
        <v>77</v>
      </c>
      <c r="AI477" s="20">
        <v>2013</v>
      </c>
      <c r="AJ477" s="20" t="s">
        <v>158</v>
      </c>
      <c r="AK477" s="20"/>
      <c r="AL477" s="20"/>
      <c r="AM477" s="24"/>
      <c r="AN477" s="20">
        <v>3</v>
      </c>
      <c r="AO477" s="25" t="s">
        <v>159</v>
      </c>
      <c r="AP477" s="20"/>
      <c r="AQ477" s="19" t="s">
        <v>108</v>
      </c>
      <c r="AR477" s="19" t="s">
        <v>82</v>
      </c>
      <c r="AS477" s="20" t="s">
        <v>84</v>
      </c>
      <c r="AT477" s="20" t="s">
        <v>110</v>
      </c>
      <c r="AU477" s="20" t="s">
        <v>161</v>
      </c>
      <c r="AV477" s="20" t="s">
        <v>7292</v>
      </c>
      <c r="AW477" s="20" t="s">
        <v>7293</v>
      </c>
      <c r="AX477" s="20" t="s">
        <v>7294</v>
      </c>
      <c r="AY477" s="19">
        <v>44204</v>
      </c>
      <c r="AZ477" s="20">
        <v>473</v>
      </c>
      <c r="BA477" s="20"/>
      <c r="BB477" s="38" t="s">
        <v>7295</v>
      </c>
      <c r="BC477" s="20"/>
      <c r="BD477" s="20"/>
      <c r="BE477" s="19"/>
      <c r="BF477" s="20"/>
      <c r="BG477" s="20"/>
      <c r="BH477" s="4"/>
      <c r="BI477" s="4"/>
    </row>
    <row r="478" spans="1:61" ht="47.25" customHeight="1">
      <c r="A478" s="2"/>
      <c r="B478" s="20">
        <v>470</v>
      </c>
      <c r="C478" s="30" t="s">
        <v>7296</v>
      </c>
      <c r="D478" s="20" t="s">
        <v>7297</v>
      </c>
      <c r="E478" s="20" t="s">
        <v>63</v>
      </c>
      <c r="F478" s="20" t="s">
        <v>64</v>
      </c>
      <c r="G478" s="20" t="s">
        <v>64</v>
      </c>
      <c r="H478" s="20" t="s">
        <v>1196</v>
      </c>
      <c r="I478" s="20"/>
      <c r="J478" s="20" t="s">
        <v>7298</v>
      </c>
      <c r="K478" s="20" t="s">
        <v>63</v>
      </c>
      <c r="L478" s="20" t="s">
        <v>64</v>
      </c>
      <c r="M478" s="20" t="s">
        <v>64</v>
      </c>
      <c r="N478" s="20" t="s">
        <v>1196</v>
      </c>
      <c r="O478" s="20" t="s">
        <v>236</v>
      </c>
      <c r="P478" s="20" t="s">
        <v>7299</v>
      </c>
      <c r="Q478" s="20" t="s">
        <v>172</v>
      </c>
      <c r="R478" s="20" t="s">
        <v>7300</v>
      </c>
      <c r="S478" s="20" t="s">
        <v>7301</v>
      </c>
      <c r="T478" s="20" t="s">
        <v>240</v>
      </c>
      <c r="U478" s="20" t="s">
        <v>74</v>
      </c>
      <c r="V478" s="21" t="s">
        <v>7302</v>
      </c>
      <c r="W478" s="21" t="s">
        <v>7303</v>
      </c>
      <c r="X478" s="48" t="s">
        <v>7304</v>
      </c>
      <c r="Y478" s="48" t="s">
        <v>7304</v>
      </c>
      <c r="Z478" s="21" t="s">
        <v>7305</v>
      </c>
      <c r="AA478" s="21"/>
      <c r="AB478" s="23" t="s">
        <v>7306</v>
      </c>
      <c r="AC478" s="23" t="s">
        <v>7307</v>
      </c>
      <c r="AD478" s="23"/>
      <c r="AE478" s="23"/>
      <c r="AF478" s="23"/>
      <c r="AG478" s="23"/>
      <c r="AH478" s="20" t="s">
        <v>77</v>
      </c>
      <c r="AI478" s="20"/>
      <c r="AJ478" s="20" t="s">
        <v>78</v>
      </c>
      <c r="AK478" s="20" t="s">
        <v>79</v>
      </c>
      <c r="AL478" s="20">
        <v>12532039</v>
      </c>
      <c r="AM478" s="24">
        <v>20546964770</v>
      </c>
      <c r="AN478" s="20">
        <v>8</v>
      </c>
      <c r="AO478" s="25" t="s">
        <v>80</v>
      </c>
      <c r="AP478" s="20" t="s">
        <v>81</v>
      </c>
      <c r="AQ478" s="19" t="s">
        <v>279</v>
      </c>
      <c r="AR478" s="19" t="s">
        <v>83</v>
      </c>
      <c r="AS478" s="20" t="s">
        <v>110</v>
      </c>
      <c r="AT478" s="20" t="s">
        <v>111</v>
      </c>
      <c r="AU478" s="20" t="s">
        <v>7308</v>
      </c>
      <c r="AV478" s="20" t="s">
        <v>7309</v>
      </c>
      <c r="AW478" s="20" t="s">
        <v>7310</v>
      </c>
      <c r="AX478" s="20" t="s">
        <v>7311</v>
      </c>
      <c r="AY478" s="19">
        <v>44204</v>
      </c>
      <c r="AZ478" s="20">
        <v>474</v>
      </c>
      <c r="BA478" s="20"/>
      <c r="BB478" s="38" t="s">
        <v>7312</v>
      </c>
      <c r="BC478" s="20"/>
      <c r="BD478" s="20" t="s">
        <v>7313</v>
      </c>
      <c r="BE478" s="19"/>
      <c r="BF478" s="20"/>
      <c r="BG478" s="20"/>
      <c r="BH478" s="4"/>
      <c r="BI478" s="4"/>
    </row>
    <row r="479" spans="1:61" ht="47.25" customHeight="1">
      <c r="A479" s="2"/>
      <c r="B479" s="20">
        <v>471</v>
      </c>
      <c r="C479" s="30" t="s">
        <v>7314</v>
      </c>
      <c r="D479" s="20" t="s">
        <v>7315</v>
      </c>
      <c r="E479" s="20" t="s">
        <v>63</v>
      </c>
      <c r="F479" s="20" t="s">
        <v>64</v>
      </c>
      <c r="G479" s="20" t="s">
        <v>64</v>
      </c>
      <c r="H479" s="20" t="s">
        <v>3824</v>
      </c>
      <c r="I479" s="20"/>
      <c r="J479" s="20" t="s">
        <v>7316</v>
      </c>
      <c r="K479" s="20" t="s">
        <v>63</v>
      </c>
      <c r="L479" s="20" t="s">
        <v>64</v>
      </c>
      <c r="M479" s="20" t="s">
        <v>64</v>
      </c>
      <c r="N479" s="20" t="s">
        <v>305</v>
      </c>
      <c r="O479" s="20" t="s">
        <v>272</v>
      </c>
      <c r="P479" s="20" t="s">
        <v>7317</v>
      </c>
      <c r="Q479" s="20" t="s">
        <v>273</v>
      </c>
      <c r="R479" s="20" t="s">
        <v>7318</v>
      </c>
      <c r="S479" s="20" t="s">
        <v>7319</v>
      </c>
      <c r="T479" s="20" t="s">
        <v>7320</v>
      </c>
      <c r="U479" s="20" t="s">
        <v>74</v>
      </c>
      <c r="V479" s="21" t="s">
        <v>7321</v>
      </c>
      <c r="W479" s="21">
        <v>902017712</v>
      </c>
      <c r="X479" s="20" t="s">
        <v>7322</v>
      </c>
      <c r="Y479" s="20" t="s">
        <v>7322</v>
      </c>
      <c r="Z479" s="21">
        <v>902017712</v>
      </c>
      <c r="AA479" s="21"/>
      <c r="AB479" s="23"/>
      <c r="AC479" s="23" t="s">
        <v>7323</v>
      </c>
      <c r="AD479" s="23"/>
      <c r="AE479" s="23"/>
      <c r="AF479" s="23"/>
      <c r="AG479" s="23"/>
      <c r="AH479" s="20" t="s">
        <v>77</v>
      </c>
      <c r="AI479" s="20">
        <v>2018</v>
      </c>
      <c r="AJ479" s="20" t="s">
        <v>158</v>
      </c>
      <c r="AK479" s="20"/>
      <c r="AL479" s="20"/>
      <c r="AM479" s="24"/>
      <c r="AN479" s="20">
        <v>8</v>
      </c>
      <c r="AO479" s="25" t="s">
        <v>159</v>
      </c>
      <c r="AP479" s="20"/>
      <c r="AQ479" s="19" t="s">
        <v>108</v>
      </c>
      <c r="AR479" s="19" t="s">
        <v>83</v>
      </c>
      <c r="AS479" s="20" t="s">
        <v>110</v>
      </c>
      <c r="AT479" s="20" t="s">
        <v>918</v>
      </c>
      <c r="AU479" s="20"/>
      <c r="AV479" s="20" t="s">
        <v>7324</v>
      </c>
      <c r="AW479" s="20" t="s">
        <v>7325</v>
      </c>
      <c r="AX479" s="20" t="s">
        <v>7326</v>
      </c>
      <c r="AY479" s="19">
        <v>44207</v>
      </c>
      <c r="AZ479" s="20">
        <v>475</v>
      </c>
      <c r="BA479" s="20"/>
      <c r="BB479" s="38" t="s">
        <v>7327</v>
      </c>
      <c r="BC479" s="20"/>
      <c r="BD479" s="20"/>
      <c r="BE479" s="19"/>
      <c r="BF479" s="20"/>
      <c r="BG479" s="20"/>
      <c r="BH479" s="4"/>
      <c r="BI479" s="4"/>
    </row>
    <row r="480" spans="1:61" ht="47.25" customHeight="1">
      <c r="A480" s="2"/>
      <c r="B480" s="20">
        <v>472</v>
      </c>
      <c r="C480" s="30" t="s">
        <v>7328</v>
      </c>
      <c r="D480" s="20" t="s">
        <v>7329</v>
      </c>
      <c r="E480" s="20" t="s">
        <v>63</v>
      </c>
      <c r="F480" s="20" t="s">
        <v>64</v>
      </c>
      <c r="G480" s="20" t="s">
        <v>64</v>
      </c>
      <c r="H480" s="20" t="s">
        <v>4271</v>
      </c>
      <c r="I480" s="20"/>
      <c r="J480" s="20" t="s">
        <v>7330</v>
      </c>
      <c r="K480" s="20" t="s">
        <v>63</v>
      </c>
      <c r="L480" s="20" t="s">
        <v>64</v>
      </c>
      <c r="M480" s="20" t="s">
        <v>64</v>
      </c>
      <c r="N480" s="20" t="s">
        <v>3073</v>
      </c>
      <c r="O480" s="20" t="s">
        <v>879</v>
      </c>
      <c r="P480" s="20" t="s">
        <v>7331</v>
      </c>
      <c r="Q480" s="20" t="s">
        <v>215</v>
      </c>
      <c r="R480" s="20" t="s">
        <v>7332</v>
      </c>
      <c r="S480" s="20" t="s">
        <v>7333</v>
      </c>
      <c r="T480" s="20" t="s">
        <v>7334</v>
      </c>
      <c r="U480" s="20" t="s">
        <v>74</v>
      </c>
      <c r="V480" s="21" t="s">
        <v>7335</v>
      </c>
      <c r="W480" s="21">
        <v>964870957</v>
      </c>
      <c r="X480" s="20" t="s">
        <v>7290</v>
      </c>
      <c r="Y480" s="20" t="s">
        <v>7290</v>
      </c>
      <c r="Z480" s="21">
        <v>964870957</v>
      </c>
      <c r="AA480" s="21"/>
      <c r="AB480" s="23"/>
      <c r="AC480" s="23" t="s">
        <v>7336</v>
      </c>
      <c r="AD480" s="23"/>
      <c r="AE480" s="23"/>
      <c r="AF480" s="23"/>
      <c r="AG480" s="23"/>
      <c r="AH480" s="20" t="s">
        <v>77</v>
      </c>
      <c r="AI480" s="20">
        <v>2012</v>
      </c>
      <c r="AJ480" s="20" t="s">
        <v>158</v>
      </c>
      <c r="AK480" s="20"/>
      <c r="AL480" s="20"/>
      <c r="AM480" s="24"/>
      <c r="AN480" s="20">
        <v>3</v>
      </c>
      <c r="AO480" s="25" t="s">
        <v>159</v>
      </c>
      <c r="AP480" s="20"/>
      <c r="AQ480" s="19" t="s">
        <v>108</v>
      </c>
      <c r="AR480" s="19" t="s">
        <v>82</v>
      </c>
      <c r="AS480" s="20" t="s">
        <v>110</v>
      </c>
      <c r="AT480" s="20" t="s">
        <v>111</v>
      </c>
      <c r="AU480" s="20"/>
      <c r="AV480" s="20" t="s">
        <v>7292</v>
      </c>
      <c r="AW480" s="20" t="s">
        <v>7293</v>
      </c>
      <c r="AX480" s="20" t="s">
        <v>7337</v>
      </c>
      <c r="AY480" s="19">
        <v>44315</v>
      </c>
      <c r="AZ480" s="20">
        <v>476</v>
      </c>
      <c r="BA480" s="20"/>
      <c r="BB480" s="38" t="s">
        <v>7338</v>
      </c>
      <c r="BC480" s="20"/>
      <c r="BD480" s="20"/>
      <c r="BE480" s="19"/>
      <c r="BF480" s="20"/>
      <c r="BG480" s="20"/>
      <c r="BH480" s="4"/>
      <c r="BI480" s="4"/>
    </row>
    <row r="481" spans="1:61" ht="47.25" customHeight="1">
      <c r="A481" s="2"/>
      <c r="B481" s="20">
        <v>473</v>
      </c>
      <c r="C481" s="30" t="s">
        <v>7339</v>
      </c>
      <c r="D481" s="20" t="s">
        <v>7340</v>
      </c>
      <c r="E481" s="20" t="s">
        <v>5143</v>
      </c>
      <c r="F481" s="20" t="s">
        <v>64</v>
      </c>
      <c r="G481" s="20" t="s">
        <v>1682</v>
      </c>
      <c r="H481" s="20" t="s">
        <v>1683</v>
      </c>
      <c r="I481" s="20"/>
      <c r="J481" s="20" t="s">
        <v>7341</v>
      </c>
      <c r="K481" s="20" t="s">
        <v>63</v>
      </c>
      <c r="L481" s="20" t="s">
        <v>64</v>
      </c>
      <c r="M481" s="20" t="s">
        <v>1682</v>
      </c>
      <c r="N481" s="20" t="s">
        <v>1682</v>
      </c>
      <c r="O481" s="20" t="s">
        <v>68</v>
      </c>
      <c r="P481" s="20" t="s">
        <v>7342</v>
      </c>
      <c r="Q481" s="20" t="s">
        <v>70</v>
      </c>
      <c r="R481" s="20" t="s">
        <v>7343</v>
      </c>
      <c r="S481" s="20" t="s">
        <v>7344</v>
      </c>
      <c r="T481" s="20" t="s">
        <v>6496</v>
      </c>
      <c r="U481" s="20" t="s">
        <v>74</v>
      </c>
      <c r="V481" s="21" t="s">
        <v>7345</v>
      </c>
      <c r="W481" s="21">
        <v>989667804</v>
      </c>
      <c r="X481" s="20" t="s">
        <v>7346</v>
      </c>
      <c r="Y481" s="20" t="s">
        <v>7346</v>
      </c>
      <c r="Z481" s="21">
        <v>989667804</v>
      </c>
      <c r="AA481" s="21"/>
      <c r="AB481" s="23"/>
      <c r="AC481" s="23" t="s">
        <v>7347</v>
      </c>
      <c r="AD481" s="23"/>
      <c r="AE481" s="23" t="s">
        <v>7348</v>
      </c>
      <c r="AF481" s="23"/>
      <c r="AG481" s="23"/>
      <c r="AH481" s="20" t="s">
        <v>77</v>
      </c>
      <c r="AI481" s="20">
        <v>2014</v>
      </c>
      <c r="AJ481" s="20" t="s">
        <v>158</v>
      </c>
      <c r="AK481" s="20"/>
      <c r="AL481" s="20"/>
      <c r="AM481" s="24"/>
      <c r="AN481" s="20">
        <v>9</v>
      </c>
      <c r="AO481" s="25" t="s">
        <v>159</v>
      </c>
      <c r="AP481" s="20"/>
      <c r="AQ481" s="19" t="s">
        <v>109</v>
      </c>
      <c r="AR481" s="19" t="s">
        <v>901</v>
      </c>
      <c r="AS481" s="20" t="s">
        <v>110</v>
      </c>
      <c r="AT481" s="20" t="s">
        <v>111</v>
      </c>
      <c r="AU481" s="20" t="s">
        <v>161</v>
      </c>
      <c r="AV481" s="20" t="s">
        <v>7349</v>
      </c>
      <c r="AW481" s="20" t="s">
        <v>7350</v>
      </c>
      <c r="AX481" s="20" t="s">
        <v>7351</v>
      </c>
      <c r="AY481" s="19">
        <v>44315</v>
      </c>
      <c r="AZ481" s="20">
        <v>477</v>
      </c>
      <c r="BA481" s="20"/>
      <c r="BB481" s="38" t="s">
        <v>7352</v>
      </c>
      <c r="BC481" s="20"/>
      <c r="BD481" s="20"/>
      <c r="BE481" s="19"/>
      <c r="BF481" s="20"/>
      <c r="BG481" s="20"/>
      <c r="BH481" s="4"/>
      <c r="BI481" s="4"/>
    </row>
    <row r="482" spans="1:61" ht="47.25" customHeight="1">
      <c r="A482" s="2"/>
      <c r="B482" s="20">
        <v>474</v>
      </c>
      <c r="C482" s="30" t="s">
        <v>7353</v>
      </c>
      <c r="D482" s="20" t="s">
        <v>7354</v>
      </c>
      <c r="E482" s="20" t="s">
        <v>168</v>
      </c>
      <c r="F482" s="20" t="s">
        <v>2033</v>
      </c>
      <c r="G482" s="20" t="s">
        <v>2033</v>
      </c>
      <c r="H482" s="20" t="s">
        <v>2033</v>
      </c>
      <c r="I482" s="20"/>
      <c r="J482" s="20" t="s">
        <v>7355</v>
      </c>
      <c r="K482" s="20" t="s">
        <v>168</v>
      </c>
      <c r="L482" s="20" t="s">
        <v>2033</v>
      </c>
      <c r="M482" s="20" t="s">
        <v>7356</v>
      </c>
      <c r="N482" s="20" t="s">
        <v>7357</v>
      </c>
      <c r="O482" s="20"/>
      <c r="P482" s="20" t="s">
        <v>7358</v>
      </c>
      <c r="Q482" s="20" t="s">
        <v>172</v>
      </c>
      <c r="R482" s="20" t="s">
        <v>7359</v>
      </c>
      <c r="S482" s="20" t="s">
        <v>7360</v>
      </c>
      <c r="T482" s="20" t="s">
        <v>2514</v>
      </c>
      <c r="U482" s="20" t="s">
        <v>74</v>
      </c>
      <c r="V482" s="21" t="s">
        <v>7361</v>
      </c>
      <c r="W482" s="21">
        <v>987261730</v>
      </c>
      <c r="X482" s="20" t="s">
        <v>7362</v>
      </c>
      <c r="Y482" s="20" t="s">
        <v>7362</v>
      </c>
      <c r="Z482" s="21">
        <v>987261730</v>
      </c>
      <c r="AA482" s="21"/>
      <c r="AB482" s="23"/>
      <c r="AC482" s="23" t="s">
        <v>7363</v>
      </c>
      <c r="AD482" s="23"/>
      <c r="AE482" s="23"/>
      <c r="AF482" s="23"/>
      <c r="AG482" s="23"/>
      <c r="AH482" s="20" t="s">
        <v>77</v>
      </c>
      <c r="AI482" s="20">
        <v>1998</v>
      </c>
      <c r="AJ482" s="20" t="s">
        <v>78</v>
      </c>
      <c r="AK482" s="20" t="s">
        <v>79</v>
      </c>
      <c r="AL482" s="20">
        <v>2083177</v>
      </c>
      <c r="AM482" s="24">
        <v>20400887251</v>
      </c>
      <c r="AN482" s="20">
        <v>4</v>
      </c>
      <c r="AO482" s="25" t="s">
        <v>80</v>
      </c>
      <c r="AP482" s="20" t="s">
        <v>81</v>
      </c>
      <c r="AQ482" s="19" t="s">
        <v>108</v>
      </c>
      <c r="AR482" s="19" t="s">
        <v>279</v>
      </c>
      <c r="AS482" s="20" t="s">
        <v>84</v>
      </c>
      <c r="AT482" s="20" t="s">
        <v>111</v>
      </c>
      <c r="AU482" s="20" t="s">
        <v>852</v>
      </c>
      <c r="AV482" s="20" t="s">
        <v>7364</v>
      </c>
      <c r="AW482" s="20" t="s">
        <v>7365</v>
      </c>
      <c r="AX482" s="20" t="s">
        <v>7366</v>
      </c>
      <c r="AY482" s="19">
        <v>44316</v>
      </c>
      <c r="AZ482" s="20">
        <v>478</v>
      </c>
      <c r="BA482" s="20"/>
      <c r="BB482" s="38" t="s">
        <v>7367</v>
      </c>
      <c r="BC482" s="20"/>
      <c r="BD482" s="20"/>
      <c r="BE482" s="19"/>
      <c r="BF482" s="20"/>
      <c r="BG482" s="20"/>
      <c r="BH482" s="4"/>
      <c r="BI482" s="4"/>
    </row>
    <row r="483" spans="1:61" ht="47.25" customHeight="1">
      <c r="A483" s="2"/>
      <c r="B483" s="20">
        <v>475</v>
      </c>
      <c r="C483" s="30" t="s">
        <v>7368</v>
      </c>
      <c r="D483" s="20" t="s">
        <v>7369</v>
      </c>
      <c r="E483" s="20" t="s">
        <v>168</v>
      </c>
      <c r="F483" s="20" t="s">
        <v>2033</v>
      </c>
      <c r="G483" s="20" t="s">
        <v>2033</v>
      </c>
      <c r="H483" s="20" t="s">
        <v>3023</v>
      </c>
      <c r="I483" s="20"/>
      <c r="J483" s="20" t="s">
        <v>7283</v>
      </c>
      <c r="K483" s="20" t="s">
        <v>168</v>
      </c>
      <c r="L483" s="20" t="s">
        <v>2033</v>
      </c>
      <c r="M483" s="20" t="s">
        <v>2033</v>
      </c>
      <c r="N483" s="20" t="s">
        <v>2033</v>
      </c>
      <c r="O483" s="20"/>
      <c r="P483" s="20" t="s">
        <v>7284</v>
      </c>
      <c r="Q483" s="20" t="s">
        <v>172</v>
      </c>
      <c r="R483" s="20" t="s">
        <v>7370</v>
      </c>
      <c r="S483" s="20" t="s">
        <v>7371</v>
      </c>
      <c r="T483" s="20" t="s">
        <v>7372</v>
      </c>
      <c r="U483" s="20" t="s">
        <v>74</v>
      </c>
      <c r="V483" s="21" t="s">
        <v>7373</v>
      </c>
      <c r="W483" s="21">
        <v>984760242</v>
      </c>
      <c r="X483" s="20" t="s">
        <v>7374</v>
      </c>
      <c r="Y483" s="20" t="s">
        <v>7375</v>
      </c>
      <c r="Z483" s="21">
        <v>984760242</v>
      </c>
      <c r="AA483" s="21"/>
      <c r="AB483" s="23"/>
      <c r="AC483" s="23" t="s">
        <v>7376</v>
      </c>
      <c r="AD483" s="23"/>
      <c r="AE483" s="23" t="s">
        <v>7377</v>
      </c>
      <c r="AF483" s="23"/>
      <c r="AG483" s="23" t="s">
        <v>7378</v>
      </c>
      <c r="AH483" s="20" t="s">
        <v>77</v>
      </c>
      <c r="AI483" s="20">
        <v>2017</v>
      </c>
      <c r="AJ483" s="20" t="s">
        <v>158</v>
      </c>
      <c r="AK483" s="20"/>
      <c r="AL483" s="20"/>
      <c r="AM483" s="24"/>
      <c r="AN483" s="20">
        <v>7</v>
      </c>
      <c r="AO483" s="25" t="s">
        <v>159</v>
      </c>
      <c r="AP483" s="20"/>
      <c r="AQ483" s="19" t="s">
        <v>108</v>
      </c>
      <c r="AR483" s="19" t="s">
        <v>109</v>
      </c>
      <c r="AS483" s="20" t="s">
        <v>84</v>
      </c>
      <c r="AT483" s="20" t="s">
        <v>135</v>
      </c>
      <c r="AU483" s="20" t="s">
        <v>852</v>
      </c>
      <c r="AV483" s="20" t="s">
        <v>7379</v>
      </c>
      <c r="AW483" s="20" t="s">
        <v>7380</v>
      </c>
      <c r="AX483" s="20" t="s">
        <v>7381</v>
      </c>
      <c r="AY483" s="19">
        <v>44315</v>
      </c>
      <c r="AZ483" s="20">
        <v>479</v>
      </c>
      <c r="BA483" s="20"/>
      <c r="BB483" s="38" t="s">
        <v>7382</v>
      </c>
      <c r="BC483" s="20"/>
      <c r="BD483" s="20"/>
      <c r="BE483" s="19"/>
      <c r="BF483" s="20"/>
      <c r="BG483" s="20"/>
      <c r="BH483" s="4"/>
      <c r="BI483" s="4"/>
    </row>
    <row r="484" spans="1:61" ht="47.25" customHeight="1">
      <c r="A484" s="2"/>
      <c r="B484" s="20">
        <v>476</v>
      </c>
      <c r="C484" s="30" t="s">
        <v>7383</v>
      </c>
      <c r="D484" s="20" t="s">
        <v>7384</v>
      </c>
      <c r="E484" s="20" t="s">
        <v>5143</v>
      </c>
      <c r="F484" s="20" t="s">
        <v>64</v>
      </c>
      <c r="G484" s="20" t="s">
        <v>64</v>
      </c>
      <c r="H484" s="20" t="s">
        <v>3824</v>
      </c>
      <c r="I484" s="20"/>
      <c r="J484" s="20" t="s">
        <v>7385</v>
      </c>
      <c r="K484" s="20" t="s">
        <v>5143</v>
      </c>
      <c r="L484" s="20" t="s">
        <v>64</v>
      </c>
      <c r="M484" s="20" t="s">
        <v>64</v>
      </c>
      <c r="N484" s="20" t="s">
        <v>3824</v>
      </c>
      <c r="O484" s="20" t="s">
        <v>272</v>
      </c>
      <c r="P484" s="20" t="s">
        <v>7386</v>
      </c>
      <c r="Q484" s="20" t="s">
        <v>273</v>
      </c>
      <c r="R484" s="20" t="s">
        <v>7387</v>
      </c>
      <c r="S484" s="20" t="s">
        <v>3969</v>
      </c>
      <c r="T484" s="20" t="s">
        <v>1268</v>
      </c>
      <c r="U484" s="20" t="s">
        <v>74</v>
      </c>
      <c r="V484" s="21">
        <v>40670169</v>
      </c>
      <c r="W484" s="21">
        <v>997372644</v>
      </c>
      <c r="X484" s="20" t="s">
        <v>7388</v>
      </c>
      <c r="Y484" s="20" t="s">
        <v>7389</v>
      </c>
      <c r="Z484" s="21">
        <v>999226809</v>
      </c>
      <c r="AA484" s="21"/>
      <c r="AB484" s="23" t="s">
        <v>7390</v>
      </c>
      <c r="AC484" s="23"/>
      <c r="AD484" s="23"/>
      <c r="AE484" s="23"/>
      <c r="AF484" s="23"/>
      <c r="AG484" s="23"/>
      <c r="AH484" s="20" t="s">
        <v>77</v>
      </c>
      <c r="AI484" s="20">
        <v>1985</v>
      </c>
      <c r="AJ484" s="20" t="s">
        <v>78</v>
      </c>
      <c r="AK484" s="20" t="s">
        <v>79</v>
      </c>
      <c r="AL484" s="20">
        <v>12360483</v>
      </c>
      <c r="AM484" s="24">
        <v>20544933711</v>
      </c>
      <c r="AN484" s="20">
        <v>4</v>
      </c>
      <c r="AO484" s="25" t="s">
        <v>80</v>
      </c>
      <c r="AP484" s="20" t="s">
        <v>81</v>
      </c>
      <c r="AQ484" s="19" t="s">
        <v>82</v>
      </c>
      <c r="AR484" s="19" t="s">
        <v>279</v>
      </c>
      <c r="AS484" s="20" t="s">
        <v>110</v>
      </c>
      <c r="AT484" s="20" t="s">
        <v>7161</v>
      </c>
      <c r="AU484" s="20" t="s">
        <v>161</v>
      </c>
      <c r="AV484" s="20" t="s">
        <v>7391</v>
      </c>
      <c r="AW484" s="20" t="s">
        <v>7392</v>
      </c>
      <c r="AX484" s="20" t="s">
        <v>7393</v>
      </c>
      <c r="AY484" s="19">
        <v>44336</v>
      </c>
      <c r="AZ484" s="20">
        <v>480</v>
      </c>
      <c r="BA484" s="20"/>
      <c r="BB484" s="38" t="s">
        <v>7394</v>
      </c>
      <c r="BC484" s="20"/>
      <c r="BD484" s="20"/>
      <c r="BE484" s="19"/>
      <c r="BF484" s="20"/>
      <c r="BG484" s="20"/>
      <c r="BH484" s="4"/>
      <c r="BI484" s="4"/>
    </row>
    <row r="485" spans="1:61" ht="47.25" customHeight="1">
      <c r="A485" s="2"/>
      <c r="B485" s="20">
        <v>477</v>
      </c>
      <c r="C485" s="30" t="s">
        <v>7395</v>
      </c>
      <c r="D485" s="20" t="s">
        <v>7396</v>
      </c>
      <c r="E485" s="20" t="s">
        <v>168</v>
      </c>
      <c r="F485" s="20" t="s">
        <v>2033</v>
      </c>
      <c r="G485" s="20" t="s">
        <v>2033</v>
      </c>
      <c r="H485" s="20" t="s">
        <v>2033</v>
      </c>
      <c r="I485" s="20"/>
      <c r="J485" s="20" t="s">
        <v>7397</v>
      </c>
      <c r="K485" s="20" t="s">
        <v>168</v>
      </c>
      <c r="L485" s="20" t="s">
        <v>2033</v>
      </c>
      <c r="M485" s="20" t="s">
        <v>2033</v>
      </c>
      <c r="N485" s="20" t="s">
        <v>2033</v>
      </c>
      <c r="O485" s="20"/>
      <c r="P485" s="20" t="s">
        <v>7398</v>
      </c>
      <c r="Q485" s="20" t="s">
        <v>172</v>
      </c>
      <c r="R485" s="20" t="s">
        <v>7399</v>
      </c>
      <c r="S485" s="20" t="s">
        <v>4741</v>
      </c>
      <c r="T485" s="20" t="s">
        <v>5453</v>
      </c>
      <c r="U485" s="20" t="s">
        <v>74</v>
      </c>
      <c r="V485" s="21">
        <v>25301716</v>
      </c>
      <c r="W485" s="21">
        <v>984803932</v>
      </c>
      <c r="X485" s="20" t="s">
        <v>7400</v>
      </c>
      <c r="Y485" s="20" t="s">
        <v>7401</v>
      </c>
      <c r="Z485" s="21" t="s">
        <v>7402</v>
      </c>
      <c r="AA485" s="21"/>
      <c r="AB485" s="23" t="s">
        <v>7403</v>
      </c>
      <c r="AC485" s="23" t="s">
        <v>7404</v>
      </c>
      <c r="AD485" s="23"/>
      <c r="AE485" s="23"/>
      <c r="AF485" s="23" t="s">
        <v>7405</v>
      </c>
      <c r="AG485" s="23"/>
      <c r="AH485" s="20" t="s">
        <v>77</v>
      </c>
      <c r="AI485" s="20">
        <v>2017</v>
      </c>
      <c r="AJ485" s="20" t="s">
        <v>78</v>
      </c>
      <c r="AK485" s="20" t="s">
        <v>79</v>
      </c>
      <c r="AL485" s="20">
        <v>2079956</v>
      </c>
      <c r="AM485" s="24">
        <v>20114705480</v>
      </c>
      <c r="AN485" s="20">
        <v>4</v>
      </c>
      <c r="AO485" s="25" t="s">
        <v>80</v>
      </c>
      <c r="AP485" s="20" t="s">
        <v>81</v>
      </c>
      <c r="AQ485" s="19" t="s">
        <v>82</v>
      </c>
      <c r="AR485" s="19" t="s">
        <v>901</v>
      </c>
      <c r="AS485" s="20" t="s">
        <v>84</v>
      </c>
      <c r="AT485" s="20" t="s">
        <v>852</v>
      </c>
      <c r="AU485" s="20"/>
      <c r="AV485" s="20" t="s">
        <v>7406</v>
      </c>
      <c r="AW485" s="20" t="s">
        <v>7407</v>
      </c>
      <c r="AX485" s="20" t="s">
        <v>7408</v>
      </c>
      <c r="AY485" s="19">
        <v>44338</v>
      </c>
      <c r="AZ485" s="20">
        <v>481</v>
      </c>
      <c r="BA485" s="20"/>
      <c r="BB485" s="38" t="s">
        <v>7409</v>
      </c>
      <c r="BC485" s="20"/>
      <c r="BD485" s="20"/>
      <c r="BE485" s="19"/>
      <c r="BF485" s="20"/>
      <c r="BG485" s="20"/>
      <c r="BH485" s="4"/>
      <c r="BI485" s="4"/>
    </row>
    <row r="486" spans="1:61" ht="47.25" customHeight="1">
      <c r="A486" s="2"/>
      <c r="B486" s="20">
        <v>478</v>
      </c>
      <c r="C486" s="30" t="s">
        <v>7410</v>
      </c>
      <c r="D486" s="20" t="s">
        <v>7411</v>
      </c>
      <c r="E486" s="20" t="s">
        <v>5143</v>
      </c>
      <c r="F486" s="20" t="s">
        <v>64</v>
      </c>
      <c r="G486" s="20" t="s">
        <v>64</v>
      </c>
      <c r="H486" s="20" t="s">
        <v>3776</v>
      </c>
      <c r="I486" s="20"/>
      <c r="J486" s="20" t="s">
        <v>7412</v>
      </c>
      <c r="K486" s="20" t="s">
        <v>5143</v>
      </c>
      <c r="L486" s="20" t="s">
        <v>64</v>
      </c>
      <c r="M486" s="20" t="s">
        <v>64</v>
      </c>
      <c r="N486" s="20" t="s">
        <v>513</v>
      </c>
      <c r="O486" s="20" t="s">
        <v>236</v>
      </c>
      <c r="P486" s="20" t="s">
        <v>7413</v>
      </c>
      <c r="Q486" s="20" t="s">
        <v>172</v>
      </c>
      <c r="R486" s="20" t="s">
        <v>7414</v>
      </c>
      <c r="S486" s="20" t="s">
        <v>7415</v>
      </c>
      <c r="T486" s="20" t="s">
        <v>1268</v>
      </c>
      <c r="U486" s="20" t="s">
        <v>74</v>
      </c>
      <c r="V486" s="21">
        <v>77139296</v>
      </c>
      <c r="W486" s="21">
        <v>968337360</v>
      </c>
      <c r="X486" s="20" t="s">
        <v>7416</v>
      </c>
      <c r="Y486" s="20" t="s">
        <v>7417</v>
      </c>
      <c r="Z486" s="21">
        <v>968337360</v>
      </c>
      <c r="AA486" s="21">
        <v>968337360</v>
      </c>
      <c r="AB486" s="23"/>
      <c r="AC486" s="23" t="s">
        <v>7418</v>
      </c>
      <c r="AD486" s="23"/>
      <c r="AE486" s="23" t="s">
        <v>7419</v>
      </c>
      <c r="AF486" s="23"/>
      <c r="AG486" s="23"/>
      <c r="AH486" s="20" t="s">
        <v>77</v>
      </c>
      <c r="AI486" s="20">
        <v>2008</v>
      </c>
      <c r="AJ486" s="20" t="s">
        <v>158</v>
      </c>
      <c r="AK486" s="20"/>
      <c r="AL486" s="20"/>
      <c r="AM486" s="24"/>
      <c r="AN486" s="20">
        <v>6</v>
      </c>
      <c r="AO486" s="25" t="s">
        <v>159</v>
      </c>
      <c r="AP486" s="20"/>
      <c r="AQ486" s="19" t="s">
        <v>279</v>
      </c>
      <c r="AR486" s="20" t="s">
        <v>179</v>
      </c>
      <c r="AS486" s="20" t="s">
        <v>110</v>
      </c>
      <c r="AT486" s="20" t="s">
        <v>111</v>
      </c>
      <c r="AU486" s="20" t="s">
        <v>7420</v>
      </c>
      <c r="AV486" s="20" t="s">
        <v>7421</v>
      </c>
      <c r="AW486" s="20" t="s">
        <v>7422</v>
      </c>
      <c r="AX486" s="20" t="s">
        <v>7423</v>
      </c>
      <c r="AY486" s="19">
        <v>44338</v>
      </c>
      <c r="AZ486" s="20">
        <v>482</v>
      </c>
      <c r="BA486" s="20"/>
      <c r="BB486" s="38" t="s">
        <v>7424</v>
      </c>
      <c r="BC486" s="20"/>
      <c r="BD486" s="20"/>
      <c r="BE486" s="19"/>
      <c r="BF486" s="20"/>
      <c r="BG486" s="20"/>
      <c r="BH486" s="4"/>
      <c r="BI486" s="4"/>
    </row>
    <row r="487" spans="1:61" ht="47.25" customHeight="1">
      <c r="A487" s="2"/>
      <c r="B487" s="20">
        <v>479</v>
      </c>
      <c r="C487" s="30" t="s">
        <v>7425</v>
      </c>
      <c r="D487" s="20" t="s">
        <v>7426</v>
      </c>
      <c r="E487" s="20" t="s">
        <v>119</v>
      </c>
      <c r="F487" s="20" t="s">
        <v>1262</v>
      </c>
      <c r="G487" s="20" t="s">
        <v>1262</v>
      </c>
      <c r="H487" s="20" t="s">
        <v>1263</v>
      </c>
      <c r="I487" s="20"/>
      <c r="J487" s="20" t="s">
        <v>7427</v>
      </c>
      <c r="K487" s="20" t="s">
        <v>119</v>
      </c>
      <c r="L487" s="20" t="s">
        <v>1262</v>
      </c>
      <c r="M487" s="20" t="s">
        <v>1262</v>
      </c>
      <c r="N487" s="20" t="s">
        <v>1263</v>
      </c>
      <c r="O487" s="20"/>
      <c r="P487" s="20" t="s">
        <v>7428</v>
      </c>
      <c r="Q487" s="20" t="s">
        <v>123</v>
      </c>
      <c r="R487" s="20" t="s">
        <v>7429</v>
      </c>
      <c r="S487" s="20" t="s">
        <v>7430</v>
      </c>
      <c r="T487" s="20" t="s">
        <v>324</v>
      </c>
      <c r="U487" s="20" t="s">
        <v>74</v>
      </c>
      <c r="V487" s="21">
        <v>46941341</v>
      </c>
      <c r="W487" s="21">
        <v>983627392</v>
      </c>
      <c r="X487" s="20" t="s">
        <v>7431</v>
      </c>
      <c r="Y487" s="20" t="s">
        <v>7431</v>
      </c>
      <c r="Z487" s="21">
        <v>983627392</v>
      </c>
      <c r="AA487" s="21">
        <v>983627392</v>
      </c>
      <c r="AB487" s="23"/>
      <c r="AC487" s="23" t="s">
        <v>7432</v>
      </c>
      <c r="AD487" s="23"/>
      <c r="AE487" s="23" t="s">
        <v>7433</v>
      </c>
      <c r="AF487" s="23"/>
      <c r="AG487" s="23"/>
      <c r="AH487" s="20" t="s">
        <v>77</v>
      </c>
      <c r="AI487" s="20">
        <v>2009</v>
      </c>
      <c r="AJ487" s="20" t="s">
        <v>158</v>
      </c>
      <c r="AK487" s="20"/>
      <c r="AL487" s="20"/>
      <c r="AM487" s="24"/>
      <c r="AN487" s="20">
        <v>4</v>
      </c>
      <c r="AO487" s="25" t="s">
        <v>159</v>
      </c>
      <c r="AP487" s="20"/>
      <c r="AQ487" s="19" t="s">
        <v>108</v>
      </c>
      <c r="AR487" s="19" t="s">
        <v>279</v>
      </c>
      <c r="AS487" s="20" t="s">
        <v>110</v>
      </c>
      <c r="AT487" s="20" t="s">
        <v>111</v>
      </c>
      <c r="AU487" s="20"/>
      <c r="AV487" s="20" t="s">
        <v>7434</v>
      </c>
      <c r="AW487" s="20" t="s">
        <v>7435</v>
      </c>
      <c r="AX487" s="20" t="s">
        <v>7436</v>
      </c>
      <c r="AY487" s="19">
        <v>44338</v>
      </c>
      <c r="AZ487" s="20">
        <v>483</v>
      </c>
      <c r="BA487" s="20"/>
      <c r="BB487" s="38" t="s">
        <v>7437</v>
      </c>
      <c r="BC487" s="20"/>
      <c r="BD487" s="20"/>
      <c r="BE487" s="19"/>
      <c r="BF487" s="20"/>
      <c r="BG487" s="20"/>
      <c r="BH487" s="4"/>
      <c r="BI487" s="4"/>
    </row>
    <row r="488" spans="1:61" ht="47.25" customHeight="1">
      <c r="A488" s="2"/>
      <c r="B488" s="20">
        <v>480</v>
      </c>
      <c r="C488" s="30" t="s">
        <v>7438</v>
      </c>
      <c r="D488" s="20" t="s">
        <v>7439</v>
      </c>
      <c r="E488" s="20" t="s">
        <v>5143</v>
      </c>
      <c r="F488" s="20" t="s">
        <v>64</v>
      </c>
      <c r="G488" s="20" t="s">
        <v>64</v>
      </c>
      <c r="H488" s="20" t="s">
        <v>337</v>
      </c>
      <c r="I488" s="20"/>
      <c r="J488" s="20" t="s">
        <v>7440</v>
      </c>
      <c r="K488" s="20" t="s">
        <v>5143</v>
      </c>
      <c r="L488" s="20" t="s">
        <v>64</v>
      </c>
      <c r="M488" s="20" t="s">
        <v>64</v>
      </c>
      <c r="N488" s="20" t="s">
        <v>3055</v>
      </c>
      <c r="O488" s="20" t="s">
        <v>189</v>
      </c>
      <c r="P488" s="20" t="s">
        <v>7441</v>
      </c>
      <c r="Q488" s="20" t="s">
        <v>70</v>
      </c>
      <c r="R488" s="20" t="s">
        <v>7442</v>
      </c>
      <c r="S488" s="20" t="s">
        <v>7443</v>
      </c>
      <c r="T488" s="20" t="s">
        <v>3996</v>
      </c>
      <c r="U488" s="20" t="s">
        <v>74</v>
      </c>
      <c r="V488" s="21">
        <v>46897503</v>
      </c>
      <c r="W488" s="21">
        <v>941403366</v>
      </c>
      <c r="X488" s="20" t="s">
        <v>7444</v>
      </c>
      <c r="Y488" s="20" t="s">
        <v>7445</v>
      </c>
      <c r="Z488" s="21">
        <v>941403366</v>
      </c>
      <c r="AA488" s="21">
        <v>947109385</v>
      </c>
      <c r="AB488" s="23" t="s">
        <v>7446</v>
      </c>
      <c r="AC488" s="23" t="s">
        <v>7447</v>
      </c>
      <c r="AD488" s="23"/>
      <c r="AE488" s="23" t="s">
        <v>7448</v>
      </c>
      <c r="AF488" s="23" t="s">
        <v>7449</v>
      </c>
      <c r="AG488" s="23"/>
      <c r="AH488" s="20" t="s">
        <v>77</v>
      </c>
      <c r="AI488" s="20">
        <v>2013</v>
      </c>
      <c r="AJ488" s="20" t="s">
        <v>78</v>
      </c>
      <c r="AK488" s="20" t="s">
        <v>79</v>
      </c>
      <c r="AL488" s="20">
        <v>14473689</v>
      </c>
      <c r="AM488" s="24">
        <v>20606217430</v>
      </c>
      <c r="AN488" s="20">
        <v>4</v>
      </c>
      <c r="AO488" s="25" t="s">
        <v>80</v>
      </c>
      <c r="AP488" s="20" t="s">
        <v>81</v>
      </c>
      <c r="AQ488" s="19" t="s">
        <v>108</v>
      </c>
      <c r="AR488" s="19" t="s">
        <v>901</v>
      </c>
      <c r="AS488" s="20" t="s">
        <v>7161</v>
      </c>
      <c r="AT488" s="20" t="s">
        <v>852</v>
      </c>
      <c r="AU488" s="20" t="s">
        <v>161</v>
      </c>
      <c r="AV488" s="20" t="s">
        <v>7450</v>
      </c>
      <c r="AW488" s="20" t="s">
        <v>7451</v>
      </c>
      <c r="AX488" s="20" t="s">
        <v>7452</v>
      </c>
      <c r="AY488" s="19">
        <v>44338</v>
      </c>
      <c r="AZ488" s="20">
        <v>484</v>
      </c>
      <c r="BA488" s="20"/>
      <c r="BB488" s="38" t="s">
        <v>7453</v>
      </c>
      <c r="BC488" s="20"/>
      <c r="BD488" s="20"/>
      <c r="BE488" s="19"/>
      <c r="BF488" s="20"/>
      <c r="BG488" s="20"/>
      <c r="BH488" s="4"/>
      <c r="BI488" s="4"/>
    </row>
    <row r="489" spans="1:61" ht="47.25" customHeight="1">
      <c r="A489" s="2"/>
      <c r="B489" s="20">
        <v>481</v>
      </c>
      <c r="C489" s="30" t="s">
        <v>7454</v>
      </c>
      <c r="D489" s="20" t="s">
        <v>7455</v>
      </c>
      <c r="E489" s="20" t="s">
        <v>119</v>
      </c>
      <c r="F489" s="20" t="s">
        <v>120</v>
      </c>
      <c r="G489" s="20" t="s">
        <v>121</v>
      </c>
      <c r="H489" s="20" t="s">
        <v>121</v>
      </c>
      <c r="I489" s="20"/>
      <c r="J489" s="20" t="s">
        <v>7456</v>
      </c>
      <c r="K489" s="20" t="s">
        <v>119</v>
      </c>
      <c r="L489" s="20" t="s">
        <v>120</v>
      </c>
      <c r="M489" s="20" t="s">
        <v>121</v>
      </c>
      <c r="N489" s="20" t="s">
        <v>121</v>
      </c>
      <c r="O489" s="20"/>
      <c r="P489" s="20" t="s">
        <v>7457</v>
      </c>
      <c r="Q489" s="20" t="s">
        <v>123</v>
      </c>
      <c r="R489" s="20" t="s">
        <v>7458</v>
      </c>
      <c r="S489" s="20" t="s">
        <v>2665</v>
      </c>
      <c r="T489" s="20" t="s">
        <v>4499</v>
      </c>
      <c r="U489" s="20" t="s">
        <v>74</v>
      </c>
      <c r="V489" s="21">
        <v>71239096</v>
      </c>
      <c r="W489" s="21">
        <v>949555334</v>
      </c>
      <c r="X489" s="20" t="s">
        <v>7459</v>
      </c>
      <c r="Y489" s="20" t="s">
        <v>7460</v>
      </c>
      <c r="Z489" s="21">
        <v>949555334</v>
      </c>
      <c r="AA489" s="21"/>
      <c r="AB489" s="23"/>
      <c r="AC489" s="23" t="s">
        <v>7461</v>
      </c>
      <c r="AD489" s="23" t="s">
        <v>7462</v>
      </c>
      <c r="AE489" s="23" t="s">
        <v>7463</v>
      </c>
      <c r="AF489" s="23" t="s">
        <v>7464</v>
      </c>
      <c r="AG489" s="23"/>
      <c r="AH489" s="20" t="s">
        <v>77</v>
      </c>
      <c r="AI489" s="20">
        <v>2014</v>
      </c>
      <c r="AJ489" s="20" t="s">
        <v>78</v>
      </c>
      <c r="AK489" s="20" t="s">
        <v>79</v>
      </c>
      <c r="AL489" s="20">
        <v>11416554</v>
      </c>
      <c r="AM489" s="24"/>
      <c r="AN489" s="20">
        <v>3</v>
      </c>
      <c r="AO489" s="25" t="s">
        <v>80</v>
      </c>
      <c r="AP489" s="20" t="s">
        <v>1782</v>
      </c>
      <c r="AQ489" s="19" t="s">
        <v>108</v>
      </c>
      <c r="AR489" s="20" t="s">
        <v>179</v>
      </c>
      <c r="AS489" s="20" t="s">
        <v>84</v>
      </c>
      <c r="AT489" s="20" t="s">
        <v>135</v>
      </c>
      <c r="AU489" s="20" t="s">
        <v>180</v>
      </c>
      <c r="AV489" s="20" t="s">
        <v>7465</v>
      </c>
      <c r="AW489" s="20" t="s">
        <v>7466</v>
      </c>
      <c r="AX489" s="20" t="s">
        <v>7467</v>
      </c>
      <c r="AY489" s="19">
        <v>44342</v>
      </c>
      <c r="AZ489" s="20">
        <v>485</v>
      </c>
      <c r="BA489" s="20"/>
      <c r="BB489" s="38" t="s">
        <v>7468</v>
      </c>
      <c r="BC489" s="20"/>
      <c r="BD489" s="20"/>
      <c r="BE489" s="19"/>
      <c r="BF489" s="20"/>
      <c r="BG489" s="20"/>
      <c r="BH489" s="4"/>
      <c r="BI489" s="4"/>
    </row>
    <row r="490" spans="1:61" ht="47.25" customHeight="1">
      <c r="A490" s="2"/>
      <c r="B490" s="20">
        <v>482</v>
      </c>
      <c r="C490" s="30" t="s">
        <v>7469</v>
      </c>
      <c r="D490" s="20" t="s">
        <v>7470</v>
      </c>
      <c r="E490" s="20" t="s">
        <v>5143</v>
      </c>
      <c r="F490" s="20" t="s">
        <v>64</v>
      </c>
      <c r="G490" s="20" t="s">
        <v>64</v>
      </c>
      <c r="H490" s="20" t="s">
        <v>4271</v>
      </c>
      <c r="I490" s="20"/>
      <c r="J490" s="20" t="s">
        <v>7471</v>
      </c>
      <c r="K490" s="20" t="s">
        <v>5143</v>
      </c>
      <c r="L490" s="20" t="s">
        <v>64</v>
      </c>
      <c r="M490" s="20" t="s">
        <v>64</v>
      </c>
      <c r="N490" s="20" t="s">
        <v>4271</v>
      </c>
      <c r="O490" s="20" t="s">
        <v>879</v>
      </c>
      <c r="P490" s="20" t="s">
        <v>7472</v>
      </c>
      <c r="Q490" s="20" t="s">
        <v>215</v>
      </c>
      <c r="R490" s="20" t="s">
        <v>7473</v>
      </c>
      <c r="S490" s="20" t="s">
        <v>5482</v>
      </c>
      <c r="T490" s="20" t="s">
        <v>7474</v>
      </c>
      <c r="U490" s="20" t="s">
        <v>74</v>
      </c>
      <c r="V490" s="21">
        <v>10621326</v>
      </c>
      <c r="W490" s="21">
        <v>991449974</v>
      </c>
      <c r="X490" s="20" t="s">
        <v>7475</v>
      </c>
      <c r="Y490" s="20" t="s">
        <v>7475</v>
      </c>
      <c r="Z490" s="21">
        <v>991449974</v>
      </c>
      <c r="AA490" s="21"/>
      <c r="AB490" s="23"/>
      <c r="AC490" s="23"/>
      <c r="AD490" s="23"/>
      <c r="AE490" s="23"/>
      <c r="AF490" s="23"/>
      <c r="AG490" s="23"/>
      <c r="AH490" s="20" t="s">
        <v>77</v>
      </c>
      <c r="AI490" s="20">
        <v>2008</v>
      </c>
      <c r="AJ490" s="20" t="s">
        <v>78</v>
      </c>
      <c r="AK490" s="20" t="s">
        <v>79</v>
      </c>
      <c r="AL490" s="20">
        <v>14591090</v>
      </c>
      <c r="AM490" s="24"/>
      <c r="AN490" s="20">
        <v>3</v>
      </c>
      <c r="AO490" s="25" t="s">
        <v>80</v>
      </c>
      <c r="AP490" s="20" t="s">
        <v>1782</v>
      </c>
      <c r="AQ490" s="19" t="s">
        <v>108</v>
      </c>
      <c r="AR490" s="19" t="s">
        <v>83</v>
      </c>
      <c r="AS490" s="20" t="s">
        <v>110</v>
      </c>
      <c r="AT490" s="20" t="s">
        <v>7476</v>
      </c>
      <c r="AU490" s="20"/>
      <c r="AV490" s="20" t="s">
        <v>7477</v>
      </c>
      <c r="AW490" s="20" t="s">
        <v>7478</v>
      </c>
      <c r="AX490" s="20" t="s">
        <v>7479</v>
      </c>
      <c r="AY490" s="19">
        <v>44349</v>
      </c>
      <c r="AZ490" s="20">
        <v>486</v>
      </c>
      <c r="BA490" s="20"/>
      <c r="BB490" s="38" t="s">
        <v>7480</v>
      </c>
      <c r="BC490" s="20"/>
      <c r="BD490" s="20"/>
      <c r="BE490" s="19"/>
      <c r="BF490" s="20"/>
      <c r="BG490" s="20"/>
      <c r="BH490" s="4"/>
      <c r="BI490" s="4"/>
    </row>
    <row r="491" spans="1:61" ht="47.25" customHeight="1">
      <c r="A491" s="2"/>
      <c r="B491" s="20">
        <v>483</v>
      </c>
      <c r="C491" s="30" t="s">
        <v>7481</v>
      </c>
      <c r="D491" s="20" t="s">
        <v>7482</v>
      </c>
      <c r="E491" s="20" t="s">
        <v>119</v>
      </c>
      <c r="F491" s="20" t="s">
        <v>1354</v>
      </c>
      <c r="G491" s="20" t="s">
        <v>1438</v>
      </c>
      <c r="H491" s="20" t="s">
        <v>1438</v>
      </c>
      <c r="I491" s="20"/>
      <c r="J491" s="20" t="s">
        <v>7483</v>
      </c>
      <c r="K491" s="20" t="s">
        <v>119</v>
      </c>
      <c r="L491" s="20" t="s">
        <v>1354</v>
      </c>
      <c r="M491" s="20" t="s">
        <v>1438</v>
      </c>
      <c r="N491" s="20" t="s">
        <v>1438</v>
      </c>
      <c r="O491" s="20"/>
      <c r="P491" s="20" t="s">
        <v>7484</v>
      </c>
      <c r="Q491" s="20" t="s">
        <v>123</v>
      </c>
      <c r="R491" s="20" t="s">
        <v>7485</v>
      </c>
      <c r="S491" s="20" t="s">
        <v>7486</v>
      </c>
      <c r="T491" s="20" t="s">
        <v>517</v>
      </c>
      <c r="U491" s="20" t="s">
        <v>74</v>
      </c>
      <c r="V491" s="21">
        <v>40651432</v>
      </c>
      <c r="W491" s="21">
        <v>973062826</v>
      </c>
      <c r="X491" s="20" t="s">
        <v>7487</v>
      </c>
      <c r="Y491" s="20" t="s">
        <v>7488</v>
      </c>
      <c r="Z491" s="21">
        <v>973062826</v>
      </c>
      <c r="AA491" s="21"/>
      <c r="AB491" s="23"/>
      <c r="AC491" s="23" t="s">
        <v>7489</v>
      </c>
      <c r="AD491" s="23"/>
      <c r="AE491" s="23"/>
      <c r="AF491" s="23"/>
      <c r="AG491" s="23"/>
      <c r="AH491" s="20" t="s">
        <v>77</v>
      </c>
      <c r="AI491" s="20">
        <v>2015</v>
      </c>
      <c r="AJ491" s="20" t="s">
        <v>158</v>
      </c>
      <c r="AK491" s="20"/>
      <c r="AL491" s="20"/>
      <c r="AM491" s="24"/>
      <c r="AN491" s="20">
        <v>2</v>
      </c>
      <c r="AO491" s="25" t="s">
        <v>159</v>
      </c>
      <c r="AP491" s="20"/>
      <c r="AQ491" s="19" t="s">
        <v>279</v>
      </c>
      <c r="AR491" s="19" t="s">
        <v>83</v>
      </c>
      <c r="AS491" s="20" t="s">
        <v>85</v>
      </c>
      <c r="AT491" s="20" t="s">
        <v>7161</v>
      </c>
      <c r="AU491" s="20"/>
      <c r="AV491" s="20" t="s">
        <v>7490</v>
      </c>
      <c r="AW491" s="20" t="s">
        <v>7491</v>
      </c>
      <c r="AX491" s="20" t="s">
        <v>7492</v>
      </c>
      <c r="AY491" s="19">
        <v>44349</v>
      </c>
      <c r="AZ491" s="20">
        <v>487</v>
      </c>
      <c r="BA491" s="20"/>
      <c r="BB491" s="38" t="s">
        <v>7493</v>
      </c>
      <c r="BC491" s="20"/>
      <c r="BD491" s="20"/>
      <c r="BE491" s="19"/>
      <c r="BF491" s="20"/>
      <c r="BG491" s="20"/>
      <c r="BH491" s="4"/>
      <c r="BI491" s="4"/>
    </row>
    <row r="492" spans="1:61" ht="47.25" customHeight="1">
      <c r="A492" s="2"/>
      <c r="B492" s="20">
        <v>484</v>
      </c>
      <c r="C492" s="30" t="s">
        <v>7494</v>
      </c>
      <c r="D492" s="20" t="s">
        <v>7495</v>
      </c>
      <c r="E492" s="20" t="s">
        <v>5143</v>
      </c>
      <c r="F492" s="20" t="s">
        <v>64</v>
      </c>
      <c r="G492" s="20" t="s">
        <v>64</v>
      </c>
      <c r="H492" s="20" t="s">
        <v>7496</v>
      </c>
      <c r="I492" s="20"/>
      <c r="J492" s="20" t="s">
        <v>7497</v>
      </c>
      <c r="K492" s="20" t="s">
        <v>5143</v>
      </c>
      <c r="L492" s="20" t="s">
        <v>64</v>
      </c>
      <c r="M492" s="20" t="s">
        <v>64</v>
      </c>
      <c r="N492" s="20" t="s">
        <v>1050</v>
      </c>
      <c r="O492" s="20" t="s">
        <v>189</v>
      </c>
      <c r="P492" s="20" t="s">
        <v>7498</v>
      </c>
      <c r="Q492" s="20" t="s">
        <v>70</v>
      </c>
      <c r="R492" s="20" t="s">
        <v>7499</v>
      </c>
      <c r="S492" s="20" t="s">
        <v>496</v>
      </c>
      <c r="T492" s="20" t="s">
        <v>2650</v>
      </c>
      <c r="U492" s="20" t="s">
        <v>74</v>
      </c>
      <c r="V492" s="21">
        <v>8174420</v>
      </c>
      <c r="W492" s="21">
        <v>980887224</v>
      </c>
      <c r="X492" s="20" t="s">
        <v>7500</v>
      </c>
      <c r="Y492" s="20" t="s">
        <v>7501</v>
      </c>
      <c r="Z492" s="21">
        <v>980887224</v>
      </c>
      <c r="AA492" s="21"/>
      <c r="AB492" s="23"/>
      <c r="AC492" s="23" t="s">
        <v>7502</v>
      </c>
      <c r="AD492" s="23"/>
      <c r="AE492" s="23"/>
      <c r="AF492" s="23"/>
      <c r="AG492" s="23"/>
      <c r="AH492" s="20" t="s">
        <v>77</v>
      </c>
      <c r="AI492" s="20">
        <v>1977</v>
      </c>
      <c r="AJ492" s="20" t="s">
        <v>78</v>
      </c>
      <c r="AK492" s="20" t="s">
        <v>79</v>
      </c>
      <c r="AL492" s="20">
        <v>1961802</v>
      </c>
      <c r="AM492" s="24"/>
      <c r="AN492" s="20">
        <v>12</v>
      </c>
      <c r="AO492" s="25" t="s">
        <v>80</v>
      </c>
      <c r="AP492" s="20" t="s">
        <v>134</v>
      </c>
      <c r="AQ492" s="19" t="s">
        <v>108</v>
      </c>
      <c r="AR492" s="19" t="s">
        <v>279</v>
      </c>
      <c r="AS492" s="20" t="s">
        <v>110</v>
      </c>
      <c r="AT492" s="20" t="s">
        <v>161</v>
      </c>
      <c r="AU492" s="20" t="s">
        <v>111</v>
      </c>
      <c r="AV492" s="20" t="s">
        <v>7503</v>
      </c>
      <c r="AW492" s="20" t="s">
        <v>7504</v>
      </c>
      <c r="AX492" s="20" t="s">
        <v>7505</v>
      </c>
      <c r="AY492" s="19">
        <v>44349</v>
      </c>
      <c r="AZ492" s="20">
        <v>488</v>
      </c>
      <c r="BA492" s="20"/>
      <c r="BB492" s="38" t="s">
        <v>7506</v>
      </c>
      <c r="BC492" s="20"/>
      <c r="BD492" s="20"/>
      <c r="BE492" s="19"/>
      <c r="BF492" s="20"/>
      <c r="BG492" s="20"/>
      <c r="BH492" s="4"/>
      <c r="BI492" s="4"/>
    </row>
    <row r="493" spans="1:61" ht="47.25" customHeight="1">
      <c r="A493" s="2"/>
      <c r="B493" s="20">
        <v>485</v>
      </c>
      <c r="C493" s="30" t="s">
        <v>7507</v>
      </c>
      <c r="D493" s="20" t="s">
        <v>7508</v>
      </c>
      <c r="E493" s="20" t="s">
        <v>119</v>
      </c>
      <c r="F493" s="20" t="s">
        <v>1262</v>
      </c>
      <c r="G493" s="20" t="s">
        <v>1262</v>
      </c>
      <c r="H493" s="20" t="s">
        <v>3484</v>
      </c>
      <c r="I493" s="20"/>
      <c r="J493" s="20" t="s">
        <v>7509</v>
      </c>
      <c r="K493" s="20" t="s">
        <v>119</v>
      </c>
      <c r="L493" s="20" t="s">
        <v>1262</v>
      </c>
      <c r="M493" s="20" t="s">
        <v>1262</v>
      </c>
      <c r="N493" s="20" t="s">
        <v>3484</v>
      </c>
      <c r="O493" s="20"/>
      <c r="P493" s="20" t="s">
        <v>7510</v>
      </c>
      <c r="Q493" s="20" t="s">
        <v>123</v>
      </c>
      <c r="R493" s="20" t="s">
        <v>7511</v>
      </c>
      <c r="S493" s="20" t="s">
        <v>7512</v>
      </c>
      <c r="T493" s="20" t="s">
        <v>7513</v>
      </c>
      <c r="U493" s="20" t="s">
        <v>74</v>
      </c>
      <c r="V493" s="21">
        <v>41981278</v>
      </c>
      <c r="W493" s="21">
        <v>975930178</v>
      </c>
      <c r="X493" s="20" t="s">
        <v>7514</v>
      </c>
      <c r="Y493" s="20" t="s">
        <v>7515</v>
      </c>
      <c r="Z493" s="21">
        <v>975930178</v>
      </c>
      <c r="AA493" s="21"/>
      <c r="AB493" s="23"/>
      <c r="AC493" s="23" t="s">
        <v>7516</v>
      </c>
      <c r="AD493" s="23"/>
      <c r="AE493" s="23"/>
      <c r="AF493" s="23"/>
      <c r="AG493" s="23"/>
      <c r="AH493" s="20" t="s">
        <v>77</v>
      </c>
      <c r="AI493" s="20">
        <v>2017</v>
      </c>
      <c r="AJ493" s="20" t="s">
        <v>158</v>
      </c>
      <c r="AK493" s="20"/>
      <c r="AL493" s="20"/>
      <c r="AM493" s="24"/>
      <c r="AN493" s="20">
        <v>6</v>
      </c>
      <c r="AO493" s="25" t="s">
        <v>159</v>
      </c>
      <c r="AP493" s="20"/>
      <c r="AQ493" s="19" t="s">
        <v>108</v>
      </c>
      <c r="AR493" s="19" t="s">
        <v>83</v>
      </c>
      <c r="AS493" s="20" t="s">
        <v>110</v>
      </c>
      <c r="AT493" s="20" t="s">
        <v>161</v>
      </c>
      <c r="AU493" s="20"/>
      <c r="AV493" s="20" t="s">
        <v>7517</v>
      </c>
      <c r="AW493" s="20" t="s">
        <v>7518</v>
      </c>
      <c r="AX493" s="20" t="s">
        <v>7519</v>
      </c>
      <c r="AY493" s="19">
        <v>44364</v>
      </c>
      <c r="AZ493" s="20">
        <v>489</v>
      </c>
      <c r="BA493" s="20"/>
      <c r="BB493" s="38" t="s">
        <v>7520</v>
      </c>
      <c r="BC493" s="20"/>
      <c r="BD493" s="20"/>
      <c r="BE493" s="19"/>
      <c r="BF493" s="20"/>
      <c r="BG493" s="20"/>
      <c r="BH493" s="4"/>
      <c r="BI493" s="4"/>
    </row>
    <row r="494" spans="1:61" ht="47.25" customHeight="1">
      <c r="A494" s="2"/>
      <c r="B494" s="20">
        <v>486</v>
      </c>
      <c r="C494" s="30" t="s">
        <v>7521</v>
      </c>
      <c r="D494" s="20" t="s">
        <v>7522</v>
      </c>
      <c r="E494" s="20" t="s">
        <v>5143</v>
      </c>
      <c r="F494" s="20" t="s">
        <v>64</v>
      </c>
      <c r="G494" s="20" t="s">
        <v>64</v>
      </c>
      <c r="H494" s="20" t="s">
        <v>2018</v>
      </c>
      <c r="I494" s="20"/>
      <c r="J494" s="20" t="s">
        <v>7523</v>
      </c>
      <c r="K494" s="20" t="s">
        <v>5143</v>
      </c>
      <c r="L494" s="20" t="s">
        <v>64</v>
      </c>
      <c r="M494" s="20" t="s">
        <v>64</v>
      </c>
      <c r="N494" s="20" t="s">
        <v>704</v>
      </c>
      <c r="O494" s="20" t="s">
        <v>272</v>
      </c>
      <c r="P494" s="20"/>
      <c r="Q494" s="20" t="s">
        <v>273</v>
      </c>
      <c r="R494" s="20" t="s">
        <v>7524</v>
      </c>
      <c r="S494" s="20" t="s">
        <v>7525</v>
      </c>
      <c r="T494" s="20" t="s">
        <v>7526</v>
      </c>
      <c r="U494" s="20" t="s">
        <v>74</v>
      </c>
      <c r="V494" s="21">
        <v>41701910</v>
      </c>
      <c r="W494" s="21">
        <v>994158298</v>
      </c>
      <c r="X494" s="20" t="s">
        <v>7527</v>
      </c>
      <c r="Y494" s="20" t="s">
        <v>7528</v>
      </c>
      <c r="Z494" s="21">
        <v>3493248</v>
      </c>
      <c r="AA494" s="21"/>
      <c r="AB494" s="23" t="s">
        <v>7529</v>
      </c>
      <c r="AC494" s="23" t="s">
        <v>7530</v>
      </c>
      <c r="AD494" s="23"/>
      <c r="AE494" s="23" t="s">
        <v>7531</v>
      </c>
      <c r="AF494" s="23" t="s">
        <v>7532</v>
      </c>
      <c r="AG494" s="23"/>
      <c r="AH494" s="20" t="s">
        <v>77</v>
      </c>
      <c r="AI494" s="20">
        <v>2016</v>
      </c>
      <c r="AJ494" s="20" t="s">
        <v>78</v>
      </c>
      <c r="AK494" s="20" t="s">
        <v>79</v>
      </c>
      <c r="AL494" s="20">
        <v>14315487</v>
      </c>
      <c r="AM494" s="24">
        <v>20605086692</v>
      </c>
      <c r="AN494" s="20">
        <v>3</v>
      </c>
      <c r="AO494" s="25" t="s">
        <v>80</v>
      </c>
      <c r="AP494" s="20" t="s">
        <v>1782</v>
      </c>
      <c r="AQ494" s="19" t="s">
        <v>108</v>
      </c>
      <c r="AR494" s="19" t="s">
        <v>82</v>
      </c>
      <c r="AS494" s="20" t="s">
        <v>85</v>
      </c>
      <c r="AT494" s="20" t="s">
        <v>135</v>
      </c>
      <c r="AU494" s="20" t="s">
        <v>262</v>
      </c>
      <c r="AV494" s="20" t="s">
        <v>7533</v>
      </c>
      <c r="AW494" s="20" t="s">
        <v>7534</v>
      </c>
      <c r="AX494" s="20" t="s">
        <v>7535</v>
      </c>
      <c r="AY494" s="19">
        <v>44364</v>
      </c>
      <c r="AZ494" s="20">
        <v>490</v>
      </c>
      <c r="BA494" s="20"/>
      <c r="BB494" s="38" t="s">
        <v>7536</v>
      </c>
      <c r="BC494" s="20"/>
      <c r="BD494" s="20"/>
      <c r="BE494" s="19"/>
      <c r="BF494" s="20"/>
      <c r="BG494" s="20"/>
      <c r="BH494" s="4"/>
      <c r="BI494" s="4"/>
    </row>
    <row r="495" spans="1:61" ht="47.25" customHeight="1">
      <c r="A495" s="2"/>
      <c r="B495" s="20">
        <v>487</v>
      </c>
      <c r="C495" s="30" t="s">
        <v>7537</v>
      </c>
      <c r="D495" s="20" t="s">
        <v>7538</v>
      </c>
      <c r="E495" s="20" t="s">
        <v>209</v>
      </c>
      <c r="F495" s="20" t="s">
        <v>3979</v>
      </c>
      <c r="G495" s="20" t="s">
        <v>3979</v>
      </c>
      <c r="H495" s="20" t="s">
        <v>3979</v>
      </c>
      <c r="I495" s="20"/>
      <c r="J495" s="20" t="s">
        <v>7539</v>
      </c>
      <c r="K495" s="20" t="s">
        <v>209</v>
      </c>
      <c r="L495" s="20" t="s">
        <v>3979</v>
      </c>
      <c r="M495" s="20" t="s">
        <v>3979</v>
      </c>
      <c r="N495" s="20" t="s">
        <v>7540</v>
      </c>
      <c r="O495" s="20"/>
      <c r="P495" s="20" t="s">
        <v>7541</v>
      </c>
      <c r="Q495" s="20" t="s">
        <v>215</v>
      </c>
      <c r="R495" s="20" t="s">
        <v>7542</v>
      </c>
      <c r="S495" s="20" t="s">
        <v>7543</v>
      </c>
      <c r="T495" s="20" t="s">
        <v>7544</v>
      </c>
      <c r="U495" s="20" t="s">
        <v>74</v>
      </c>
      <c r="V495" s="21">
        <v>22483640</v>
      </c>
      <c r="W495" s="21">
        <v>948023295</v>
      </c>
      <c r="X495" s="20" t="s">
        <v>7545</v>
      </c>
      <c r="Y495" s="20" t="s">
        <v>7545</v>
      </c>
      <c r="Z495" s="21" t="s">
        <v>7546</v>
      </c>
      <c r="AA495" s="21">
        <v>948023295</v>
      </c>
      <c r="AB495" s="23"/>
      <c r="AC495" s="23" t="s">
        <v>7547</v>
      </c>
      <c r="AD495" s="23"/>
      <c r="AE495" s="23"/>
      <c r="AF495" s="23"/>
      <c r="AG495" s="23"/>
      <c r="AH495" s="20" t="s">
        <v>77</v>
      </c>
      <c r="AI495" s="20">
        <v>2014</v>
      </c>
      <c r="AJ495" s="20" t="s">
        <v>158</v>
      </c>
      <c r="AK495" s="20"/>
      <c r="AL495" s="20"/>
      <c r="AM495" s="24"/>
      <c r="AN495" s="20">
        <v>5</v>
      </c>
      <c r="AO495" s="25" t="s">
        <v>159</v>
      </c>
      <c r="AP495" s="20"/>
      <c r="AQ495" s="19" t="s">
        <v>108</v>
      </c>
      <c r="AR495" s="20" t="s">
        <v>179</v>
      </c>
      <c r="AS495" s="20" t="s">
        <v>110</v>
      </c>
      <c r="AT495" s="20" t="s">
        <v>7548</v>
      </c>
      <c r="AU495" s="20" t="s">
        <v>7549</v>
      </c>
      <c r="AV495" s="20" t="s">
        <v>7550</v>
      </c>
      <c r="AW495" s="20" t="s">
        <v>7551</v>
      </c>
      <c r="AX495" s="20" t="s">
        <v>7552</v>
      </c>
      <c r="AY495" s="19">
        <v>44364</v>
      </c>
      <c r="AZ495" s="20">
        <v>491</v>
      </c>
      <c r="BA495" s="20"/>
      <c r="BB495" s="38" t="s">
        <v>7553</v>
      </c>
      <c r="BC495" s="20"/>
      <c r="BD495" s="20"/>
      <c r="BE495" s="19"/>
      <c r="BF495" s="20"/>
      <c r="BG495" s="20"/>
      <c r="BH495" s="4"/>
      <c r="BI495" s="4"/>
    </row>
    <row r="496" spans="1:61" ht="47.25" customHeight="1">
      <c r="A496" s="2"/>
      <c r="B496" s="20">
        <v>488</v>
      </c>
      <c r="C496" s="30" t="s">
        <v>7554</v>
      </c>
      <c r="D496" s="20" t="s">
        <v>7555</v>
      </c>
      <c r="E496" s="20" t="s">
        <v>119</v>
      </c>
      <c r="F496" s="20" t="s">
        <v>4002</v>
      </c>
      <c r="G496" s="20" t="s">
        <v>4002</v>
      </c>
      <c r="H496" s="20" t="s">
        <v>4002</v>
      </c>
      <c r="I496" s="20"/>
      <c r="J496" s="20" t="s">
        <v>7556</v>
      </c>
      <c r="K496" s="20" t="s">
        <v>119</v>
      </c>
      <c r="L496" s="20" t="s">
        <v>4002</v>
      </c>
      <c r="M496" s="20" t="s">
        <v>4002</v>
      </c>
      <c r="N496" s="20" t="s">
        <v>4002</v>
      </c>
      <c r="O496" s="20"/>
      <c r="P496" s="20" t="s">
        <v>7557</v>
      </c>
      <c r="Q496" s="20" t="s">
        <v>123</v>
      </c>
      <c r="R496" s="20" t="s">
        <v>7558</v>
      </c>
      <c r="S496" s="20" t="s">
        <v>7559</v>
      </c>
      <c r="T496" s="20" t="s">
        <v>7560</v>
      </c>
      <c r="U496" s="20" t="s">
        <v>74</v>
      </c>
      <c r="V496" s="21">
        <v>42725410</v>
      </c>
      <c r="W496" s="21">
        <v>946267052</v>
      </c>
      <c r="X496" s="20" t="s">
        <v>7561</v>
      </c>
      <c r="Y496" s="20" t="s">
        <v>7561</v>
      </c>
      <c r="Z496" s="21">
        <v>946267052</v>
      </c>
      <c r="AA496" s="21"/>
      <c r="AB496" s="23"/>
      <c r="AC496" s="23" t="s">
        <v>7562</v>
      </c>
      <c r="AD496" s="23"/>
      <c r="AE496" s="23"/>
      <c r="AF496" s="23"/>
      <c r="AG496" s="23"/>
      <c r="AH496" s="20" t="s">
        <v>77</v>
      </c>
      <c r="AI496" s="20">
        <v>2015</v>
      </c>
      <c r="AJ496" s="20" t="s">
        <v>158</v>
      </c>
      <c r="AK496" s="20"/>
      <c r="AL496" s="20"/>
      <c r="AM496" s="24"/>
      <c r="AN496" s="20">
        <v>4</v>
      </c>
      <c r="AO496" s="25" t="s">
        <v>159</v>
      </c>
      <c r="AP496" s="20"/>
      <c r="AQ496" s="19" t="s">
        <v>108</v>
      </c>
      <c r="AR496" s="19" t="s">
        <v>279</v>
      </c>
      <c r="AS496" s="20" t="s">
        <v>110</v>
      </c>
      <c r="AT496" s="20" t="s">
        <v>6401</v>
      </c>
      <c r="AU496" s="20" t="s">
        <v>330</v>
      </c>
      <c r="AV496" s="20" t="s">
        <v>7563</v>
      </c>
      <c r="AW496" s="20" t="s">
        <v>7564</v>
      </c>
      <c r="AX496" s="20" t="s">
        <v>7565</v>
      </c>
      <c r="AY496" s="19">
        <v>44364</v>
      </c>
      <c r="AZ496" s="20">
        <v>492</v>
      </c>
      <c r="BA496" s="20"/>
      <c r="BB496" s="38" t="s">
        <v>7566</v>
      </c>
      <c r="BC496" s="20"/>
      <c r="BD496" s="20"/>
      <c r="BE496" s="19"/>
      <c r="BF496" s="20"/>
      <c r="BG496" s="20"/>
      <c r="BH496" s="4"/>
      <c r="BI496" s="4"/>
    </row>
    <row r="497" spans="1:61" ht="47.25" customHeight="1">
      <c r="A497" s="2"/>
      <c r="B497" s="20">
        <v>489</v>
      </c>
      <c r="C497" s="30" t="s">
        <v>7567</v>
      </c>
      <c r="D497" s="20" t="s">
        <v>7568</v>
      </c>
      <c r="E497" s="20" t="s">
        <v>119</v>
      </c>
      <c r="F497" s="20" t="s">
        <v>120</v>
      </c>
      <c r="G497" s="20" t="s">
        <v>121</v>
      </c>
      <c r="H497" s="20" t="s">
        <v>121</v>
      </c>
      <c r="I497" s="20"/>
      <c r="J497" s="20" t="s">
        <v>7569</v>
      </c>
      <c r="K497" s="20" t="s">
        <v>119</v>
      </c>
      <c r="L497" s="20" t="s">
        <v>120</v>
      </c>
      <c r="M497" s="20" t="s">
        <v>121</v>
      </c>
      <c r="N497" s="20" t="s">
        <v>121</v>
      </c>
      <c r="O497" s="20"/>
      <c r="P497" s="20" t="s">
        <v>7570</v>
      </c>
      <c r="Q497" s="20" t="s">
        <v>123</v>
      </c>
      <c r="R497" s="20" t="s">
        <v>3838</v>
      </c>
      <c r="S497" s="20" t="s">
        <v>7571</v>
      </c>
      <c r="T497" s="20" t="s">
        <v>5067</v>
      </c>
      <c r="U497" s="20" t="s">
        <v>74</v>
      </c>
      <c r="V497" s="21">
        <v>46180819</v>
      </c>
      <c r="W497" s="21">
        <v>964855539</v>
      </c>
      <c r="X497" s="20" t="s">
        <v>7572</v>
      </c>
      <c r="Y497" s="20" t="s">
        <v>7573</v>
      </c>
      <c r="Z497" s="21">
        <v>930497284</v>
      </c>
      <c r="AA497" s="21">
        <v>964855539</v>
      </c>
      <c r="AB497" s="23"/>
      <c r="AC497" s="23" t="s">
        <v>7574</v>
      </c>
      <c r="AD497" s="23"/>
      <c r="AE497" s="23"/>
      <c r="AF497" s="23"/>
      <c r="AG497" s="23"/>
      <c r="AH497" s="20" t="s">
        <v>77</v>
      </c>
      <c r="AI497" s="20">
        <v>2015</v>
      </c>
      <c r="AJ497" s="20" t="s">
        <v>158</v>
      </c>
      <c r="AK497" s="20"/>
      <c r="AL497" s="20"/>
      <c r="AM497" s="24"/>
      <c r="AN497" s="20">
        <v>3</v>
      </c>
      <c r="AO497" s="25" t="s">
        <v>159</v>
      </c>
      <c r="AP497" s="20"/>
      <c r="AQ497" s="19" t="s">
        <v>279</v>
      </c>
      <c r="AR497" s="19" t="s">
        <v>83</v>
      </c>
      <c r="AS497" s="20" t="s">
        <v>7575</v>
      </c>
      <c r="AT497" s="20" t="s">
        <v>297</v>
      </c>
      <c r="AU497" s="20" t="s">
        <v>136</v>
      </c>
      <c r="AV497" s="20" t="s">
        <v>7576</v>
      </c>
      <c r="AW497" s="20" t="s">
        <v>7577</v>
      </c>
      <c r="AX497" s="20" t="s">
        <v>7578</v>
      </c>
      <c r="AY497" s="19">
        <v>44368</v>
      </c>
      <c r="AZ497" s="20">
        <v>493</v>
      </c>
      <c r="BA497" s="20"/>
      <c r="BB497" s="38" t="s">
        <v>7579</v>
      </c>
      <c r="BC497" s="20"/>
      <c r="BD497" s="20"/>
      <c r="BE497" s="19"/>
      <c r="BF497" s="20"/>
      <c r="BG497" s="20"/>
      <c r="BH497" s="4"/>
      <c r="BI497" s="4"/>
    </row>
    <row r="498" spans="1:61" ht="47.25" customHeight="1">
      <c r="A498" s="2"/>
      <c r="B498" s="20">
        <v>490</v>
      </c>
      <c r="C498" s="30" t="s">
        <v>7580</v>
      </c>
      <c r="D498" s="20" t="s">
        <v>7581</v>
      </c>
      <c r="E498" s="20" t="s">
        <v>5143</v>
      </c>
      <c r="F498" s="20" t="s">
        <v>64</v>
      </c>
      <c r="G498" s="20" t="s">
        <v>64</v>
      </c>
      <c r="H498" s="20" t="s">
        <v>2692</v>
      </c>
      <c r="I498" s="20"/>
      <c r="J498" s="20" t="s">
        <v>7582</v>
      </c>
      <c r="K498" s="20" t="s">
        <v>5143</v>
      </c>
      <c r="L498" s="20" t="s">
        <v>64</v>
      </c>
      <c r="M498" s="20" t="s">
        <v>64</v>
      </c>
      <c r="N498" s="20" t="s">
        <v>704</v>
      </c>
      <c r="O498" s="20" t="s">
        <v>236</v>
      </c>
      <c r="P498" s="20" t="s">
        <v>7583</v>
      </c>
      <c r="Q498" s="20" t="s">
        <v>172</v>
      </c>
      <c r="R498" s="20" t="s">
        <v>7584</v>
      </c>
      <c r="S498" s="20" t="s">
        <v>7585</v>
      </c>
      <c r="T498" s="20" t="s">
        <v>3702</v>
      </c>
      <c r="U498" s="20" t="s">
        <v>74</v>
      </c>
      <c r="V498" s="21">
        <v>9533349</v>
      </c>
      <c r="W498" s="21">
        <v>993243849</v>
      </c>
      <c r="X498" s="20" t="s">
        <v>7586</v>
      </c>
      <c r="Y498" s="20" t="s">
        <v>7586</v>
      </c>
      <c r="Z498" s="21">
        <v>993243849</v>
      </c>
      <c r="AA498" s="21"/>
      <c r="AB498" s="23"/>
      <c r="AC498" s="23" t="s">
        <v>7587</v>
      </c>
      <c r="AD498" s="23"/>
      <c r="AE498" s="23"/>
      <c r="AF498" s="23"/>
      <c r="AG498" s="23"/>
      <c r="AH498" s="20" t="s">
        <v>77</v>
      </c>
      <c r="AI498" s="20">
        <v>2008</v>
      </c>
      <c r="AJ498" s="20" t="s">
        <v>158</v>
      </c>
      <c r="AK498" s="20"/>
      <c r="AL498" s="20"/>
      <c r="AM498" s="24"/>
      <c r="AN498" s="20">
        <v>3</v>
      </c>
      <c r="AO498" s="25" t="s">
        <v>159</v>
      </c>
      <c r="AP498" s="20"/>
      <c r="AQ498" s="19" t="s">
        <v>108</v>
      </c>
      <c r="AR498" s="19" t="s">
        <v>83</v>
      </c>
      <c r="AS498" s="20" t="s">
        <v>110</v>
      </c>
      <c r="AT498" s="20" t="s">
        <v>6401</v>
      </c>
      <c r="AU498" s="20"/>
      <c r="AV498" s="20" t="s">
        <v>7588</v>
      </c>
      <c r="AW498" s="20" t="s">
        <v>7589</v>
      </c>
      <c r="AX498" s="20" t="s">
        <v>7590</v>
      </c>
      <c r="AY498" s="19">
        <v>44368</v>
      </c>
      <c r="AZ498" s="20">
        <v>494</v>
      </c>
      <c r="BA498" s="20"/>
      <c r="BB498" s="38" t="s">
        <v>7591</v>
      </c>
      <c r="BC498" s="20"/>
      <c r="BD498" s="20"/>
      <c r="BE498" s="19"/>
      <c r="BF498" s="20"/>
      <c r="BG498" s="20"/>
      <c r="BH498" s="4"/>
      <c r="BI498" s="4"/>
    </row>
    <row r="499" spans="1:61" ht="47.25" customHeight="1">
      <c r="A499" s="2"/>
      <c r="B499" s="20">
        <v>491</v>
      </c>
      <c r="C499" s="30" t="s">
        <v>7592</v>
      </c>
      <c r="D499" s="20" t="s">
        <v>7593</v>
      </c>
      <c r="E499" s="20" t="s">
        <v>5143</v>
      </c>
      <c r="F499" s="20" t="s">
        <v>64</v>
      </c>
      <c r="G499" s="20" t="s">
        <v>64</v>
      </c>
      <c r="H499" s="20" t="s">
        <v>1321</v>
      </c>
      <c r="I499" s="20"/>
      <c r="J499" s="20" t="s">
        <v>7594</v>
      </c>
      <c r="K499" s="20" t="s">
        <v>5143</v>
      </c>
      <c r="L499" s="20" t="s">
        <v>64</v>
      </c>
      <c r="M499" s="20" t="s">
        <v>64</v>
      </c>
      <c r="N499" s="20" t="s">
        <v>1321</v>
      </c>
      <c r="O499" s="20" t="s">
        <v>189</v>
      </c>
      <c r="P499" s="20" t="s">
        <v>7595</v>
      </c>
      <c r="Q499" s="20" t="s">
        <v>70</v>
      </c>
      <c r="R499" s="20" t="s">
        <v>6444</v>
      </c>
      <c r="S499" s="20" t="s">
        <v>7596</v>
      </c>
      <c r="T499" s="20" t="s">
        <v>7597</v>
      </c>
      <c r="U499" s="20" t="s">
        <v>74</v>
      </c>
      <c r="V499" s="21">
        <v>46385171</v>
      </c>
      <c r="W499" s="21">
        <v>986852773</v>
      </c>
      <c r="X499" s="20" t="s">
        <v>7598</v>
      </c>
      <c r="Y499" s="20" t="s">
        <v>7599</v>
      </c>
      <c r="Z499" s="21">
        <v>986852773</v>
      </c>
      <c r="AA499" s="21"/>
      <c r="AB499" s="23"/>
      <c r="AC499" s="23" t="s">
        <v>7600</v>
      </c>
      <c r="AD499" s="23"/>
      <c r="AE499" s="23"/>
      <c r="AF499" s="23" t="s">
        <v>7601</v>
      </c>
      <c r="AG499" s="23"/>
      <c r="AH499" s="20" t="s">
        <v>77</v>
      </c>
      <c r="AI499" s="20">
        <v>2015</v>
      </c>
      <c r="AJ499" s="20" t="s">
        <v>158</v>
      </c>
      <c r="AK499" s="20"/>
      <c r="AL499" s="20"/>
      <c r="AM499" s="24"/>
      <c r="AN499" s="20">
        <v>2</v>
      </c>
      <c r="AO499" s="25" t="s">
        <v>159</v>
      </c>
      <c r="AP499" s="20"/>
      <c r="AQ499" s="19" t="s">
        <v>108</v>
      </c>
      <c r="AR499" s="19" t="s">
        <v>83</v>
      </c>
      <c r="AS499" s="20" t="s">
        <v>7575</v>
      </c>
      <c r="AT499" s="20" t="s">
        <v>262</v>
      </c>
      <c r="AU499" s="20" t="s">
        <v>7602</v>
      </c>
      <c r="AV499" s="20" t="s">
        <v>7603</v>
      </c>
      <c r="AW499" s="20" t="s">
        <v>7604</v>
      </c>
      <c r="AX499" s="20" t="s">
        <v>7605</v>
      </c>
      <c r="AY499" s="19">
        <v>44369</v>
      </c>
      <c r="AZ499" s="20">
        <v>495</v>
      </c>
      <c r="BA499" s="20"/>
      <c r="BB499" s="38" t="s">
        <v>7606</v>
      </c>
      <c r="BC499" s="20"/>
      <c r="BD499" s="20"/>
      <c r="BE499" s="19"/>
      <c r="BF499" s="20"/>
      <c r="BG499" s="20"/>
      <c r="BH499" s="4"/>
      <c r="BI499" s="4"/>
    </row>
    <row r="500" spans="1:61" ht="47.25" customHeight="1">
      <c r="A500" s="2"/>
      <c r="B500" s="20">
        <v>492</v>
      </c>
      <c r="C500" s="30" t="s">
        <v>7607</v>
      </c>
      <c r="D500" s="20" t="s">
        <v>7608</v>
      </c>
      <c r="E500" s="20" t="s">
        <v>5143</v>
      </c>
      <c r="F500" s="20" t="s">
        <v>64</v>
      </c>
      <c r="G500" s="20" t="s">
        <v>64</v>
      </c>
      <c r="H500" s="20" t="s">
        <v>3824</v>
      </c>
      <c r="I500" s="20"/>
      <c r="J500" s="20" t="s">
        <v>7609</v>
      </c>
      <c r="K500" s="20" t="s">
        <v>5143</v>
      </c>
      <c r="L500" s="20" t="s">
        <v>64</v>
      </c>
      <c r="M500" s="20" t="s">
        <v>64</v>
      </c>
      <c r="N500" s="20" t="s">
        <v>3824</v>
      </c>
      <c r="O500" s="20" t="s">
        <v>272</v>
      </c>
      <c r="P500" s="20" t="s">
        <v>7610</v>
      </c>
      <c r="Q500" s="20" t="s">
        <v>273</v>
      </c>
      <c r="R500" s="20" t="s">
        <v>7611</v>
      </c>
      <c r="S500" s="20" t="s">
        <v>7612</v>
      </c>
      <c r="T500" s="20" t="s">
        <v>3702</v>
      </c>
      <c r="U500" s="20" t="s">
        <v>74</v>
      </c>
      <c r="V500" s="21">
        <v>42302238</v>
      </c>
      <c r="W500" s="21">
        <v>961738632</v>
      </c>
      <c r="X500" s="20" t="s">
        <v>7613</v>
      </c>
      <c r="Y500" s="20" t="s">
        <v>7614</v>
      </c>
      <c r="Z500" s="21">
        <v>961738632</v>
      </c>
      <c r="AA500" s="21"/>
      <c r="AB500" s="23"/>
      <c r="AC500" s="23" t="s">
        <v>7615</v>
      </c>
      <c r="AD500" s="23"/>
      <c r="AE500" s="23"/>
      <c r="AF500" s="23" t="s">
        <v>7616</v>
      </c>
      <c r="AG500" s="23"/>
      <c r="AH500" s="20" t="s">
        <v>77</v>
      </c>
      <c r="AI500" s="20">
        <v>2010</v>
      </c>
      <c r="AJ500" s="20" t="s">
        <v>158</v>
      </c>
      <c r="AK500" s="20"/>
      <c r="AL500" s="20"/>
      <c r="AM500" s="24"/>
      <c r="AN500" s="20">
        <v>2</v>
      </c>
      <c r="AO500" s="25" t="s">
        <v>159</v>
      </c>
      <c r="AP500" s="20"/>
      <c r="AQ500" s="19" t="s">
        <v>108</v>
      </c>
      <c r="AR500" s="19" t="s">
        <v>83</v>
      </c>
      <c r="AS500" s="20" t="s">
        <v>85</v>
      </c>
      <c r="AT500" s="20" t="s">
        <v>110</v>
      </c>
      <c r="AU500" s="20" t="s">
        <v>136</v>
      </c>
      <c r="AV500" s="20" t="s">
        <v>7617</v>
      </c>
      <c r="AW500" s="20" t="s">
        <v>7618</v>
      </c>
      <c r="AX500" s="20" t="s">
        <v>7619</v>
      </c>
      <c r="AY500" s="19">
        <v>44371</v>
      </c>
      <c r="AZ500" s="20">
        <v>496</v>
      </c>
      <c r="BA500" s="20"/>
      <c r="BB500" s="38" t="s">
        <v>7606</v>
      </c>
      <c r="BC500" s="20"/>
      <c r="BD500" s="20"/>
      <c r="BE500" s="19"/>
      <c r="BF500" s="20"/>
      <c r="BG500" s="20"/>
      <c r="BH500" s="4"/>
      <c r="BI500" s="4"/>
    </row>
    <row r="501" spans="1:61" ht="47.25" customHeight="1">
      <c r="A501" s="2"/>
      <c r="B501" s="20">
        <v>493</v>
      </c>
      <c r="C501" s="30" t="s">
        <v>7620</v>
      </c>
      <c r="D501" s="20" t="s">
        <v>7621</v>
      </c>
      <c r="E501" s="20" t="s">
        <v>286</v>
      </c>
      <c r="F501" s="20" t="s">
        <v>287</v>
      </c>
      <c r="G501" s="20" t="s">
        <v>287</v>
      </c>
      <c r="H501" s="20" t="s">
        <v>288</v>
      </c>
      <c r="I501" s="20"/>
      <c r="J501" s="20" t="s">
        <v>7622</v>
      </c>
      <c r="K501" s="20" t="s">
        <v>286</v>
      </c>
      <c r="L501" s="20" t="s">
        <v>287</v>
      </c>
      <c r="M501" s="20" t="s">
        <v>287</v>
      </c>
      <c r="N501" s="20" t="s">
        <v>288</v>
      </c>
      <c r="O501" s="20"/>
      <c r="P501" s="20" t="s">
        <v>7623</v>
      </c>
      <c r="Q501" s="20" t="s">
        <v>273</v>
      </c>
      <c r="R501" s="20" t="s">
        <v>7624</v>
      </c>
      <c r="S501" s="20" t="s">
        <v>1395</v>
      </c>
      <c r="T501" s="20" t="s">
        <v>1268</v>
      </c>
      <c r="U501" s="20" t="s">
        <v>74</v>
      </c>
      <c r="V501" s="21">
        <v>1149621</v>
      </c>
      <c r="W501" s="21">
        <v>932082552</v>
      </c>
      <c r="X501" s="20" t="s">
        <v>7625</v>
      </c>
      <c r="Y501" s="20" t="s">
        <v>7625</v>
      </c>
      <c r="Z501" s="21">
        <v>932082552</v>
      </c>
      <c r="AA501" s="21"/>
      <c r="AB501" s="23"/>
      <c r="AC501" s="23" t="s">
        <v>7626</v>
      </c>
      <c r="AD501" s="23"/>
      <c r="AE501" s="23"/>
      <c r="AF501" s="23"/>
      <c r="AG501" s="23"/>
      <c r="AH501" s="20" t="s">
        <v>77</v>
      </c>
      <c r="AI501" s="20">
        <v>2007</v>
      </c>
      <c r="AJ501" s="20" t="s">
        <v>78</v>
      </c>
      <c r="AK501" s="20" t="s">
        <v>79</v>
      </c>
      <c r="AL501" s="20">
        <v>11166942</v>
      </c>
      <c r="AM501" s="24">
        <v>20605860274</v>
      </c>
      <c r="AN501" s="20">
        <v>3</v>
      </c>
      <c r="AO501" s="25" t="s">
        <v>80</v>
      </c>
      <c r="AP501" s="20" t="s">
        <v>81</v>
      </c>
      <c r="AQ501" s="19" t="s">
        <v>108</v>
      </c>
      <c r="AR501" s="19" t="s">
        <v>279</v>
      </c>
      <c r="AS501" s="20" t="s">
        <v>136</v>
      </c>
      <c r="AT501" s="20"/>
      <c r="AU501" s="20"/>
      <c r="AV501" s="20" t="s">
        <v>7627</v>
      </c>
      <c r="AW501" s="20" t="s">
        <v>7628</v>
      </c>
      <c r="AX501" s="20" t="s">
        <v>7629</v>
      </c>
      <c r="AY501" s="19">
        <v>44371</v>
      </c>
      <c r="AZ501" s="20">
        <v>497</v>
      </c>
      <c r="BA501" s="20"/>
      <c r="BB501" s="38" t="s">
        <v>7630</v>
      </c>
      <c r="BC501" s="20"/>
      <c r="BD501" s="20"/>
      <c r="BE501" s="19"/>
      <c r="BF501" s="20"/>
      <c r="BG501" s="20"/>
      <c r="BH501" s="4"/>
      <c r="BI501" s="4"/>
    </row>
    <row r="502" spans="1:61" ht="47.25" customHeight="1">
      <c r="A502" s="2"/>
      <c r="B502" s="20">
        <v>494</v>
      </c>
      <c r="C502" s="30" t="s">
        <v>7631</v>
      </c>
      <c r="D502" s="20" t="s">
        <v>7632</v>
      </c>
      <c r="E502" s="20" t="s">
        <v>5143</v>
      </c>
      <c r="F502" s="20" t="s">
        <v>64</v>
      </c>
      <c r="G502" s="20" t="s">
        <v>64</v>
      </c>
      <c r="H502" s="20" t="s">
        <v>669</v>
      </c>
      <c r="I502" s="20"/>
      <c r="J502" s="20" t="s">
        <v>7633</v>
      </c>
      <c r="K502" s="20" t="s">
        <v>5143</v>
      </c>
      <c r="L502" s="20" t="s">
        <v>64</v>
      </c>
      <c r="M502" s="20" t="s">
        <v>64</v>
      </c>
      <c r="N502" s="20" t="s">
        <v>669</v>
      </c>
      <c r="O502" s="20" t="s">
        <v>189</v>
      </c>
      <c r="P502" s="20" t="s">
        <v>7634</v>
      </c>
      <c r="Q502" s="20" t="s">
        <v>70</v>
      </c>
      <c r="R502" s="20" t="s">
        <v>7635</v>
      </c>
      <c r="S502" s="20" t="s">
        <v>7636</v>
      </c>
      <c r="T502" s="20" t="s">
        <v>7637</v>
      </c>
      <c r="U502" s="20" t="s">
        <v>74</v>
      </c>
      <c r="V502" s="21">
        <v>47482060</v>
      </c>
      <c r="W502" s="21">
        <v>951592312</v>
      </c>
      <c r="X502" s="20" t="s">
        <v>7638</v>
      </c>
      <c r="Y502" s="20" t="s">
        <v>7639</v>
      </c>
      <c r="Z502" s="21">
        <v>951592312</v>
      </c>
      <c r="AA502" s="21"/>
      <c r="AB502" s="23"/>
      <c r="AC502" s="23" t="s">
        <v>7640</v>
      </c>
      <c r="AD502" s="23"/>
      <c r="AE502" s="23"/>
      <c r="AF502" s="23" t="s">
        <v>7641</v>
      </c>
      <c r="AG502" s="23" t="s">
        <v>7642</v>
      </c>
      <c r="AH502" s="20" t="s">
        <v>381</v>
      </c>
      <c r="AI502" s="20">
        <v>2016</v>
      </c>
      <c r="AJ502" s="20" t="s">
        <v>158</v>
      </c>
      <c r="AK502" s="20"/>
      <c r="AL502" s="20"/>
      <c r="AM502" s="24"/>
      <c r="AN502" s="20">
        <v>8</v>
      </c>
      <c r="AO502" s="25"/>
      <c r="AP502" s="20"/>
      <c r="AQ502" s="19" t="s">
        <v>83</v>
      </c>
      <c r="AR502" s="19" t="s">
        <v>160</v>
      </c>
      <c r="AS502" s="20" t="s">
        <v>135</v>
      </c>
      <c r="AT502" s="20" t="s">
        <v>136</v>
      </c>
      <c r="AU502" s="20" t="s">
        <v>7643</v>
      </c>
      <c r="AV502" s="20" t="s">
        <v>7644</v>
      </c>
      <c r="AW502" s="20" t="s">
        <v>7645</v>
      </c>
      <c r="AX502" s="20" t="s">
        <v>7646</v>
      </c>
      <c r="AY502" s="19">
        <v>44377</v>
      </c>
      <c r="AZ502" s="20">
        <v>498</v>
      </c>
      <c r="BA502" s="20"/>
      <c r="BB502" s="38" t="s">
        <v>7647</v>
      </c>
      <c r="BC502" s="20"/>
      <c r="BD502" s="20"/>
      <c r="BE502" s="19"/>
      <c r="BF502" s="20"/>
      <c r="BG502" s="20"/>
      <c r="BH502" s="4"/>
      <c r="BI502" s="4"/>
    </row>
    <row r="503" spans="1:61" ht="47.25" customHeight="1">
      <c r="A503" s="2"/>
      <c r="B503" s="20">
        <v>495</v>
      </c>
      <c r="C503" s="30" t="s">
        <v>7648</v>
      </c>
      <c r="D503" s="20" t="s">
        <v>7649</v>
      </c>
      <c r="E503" s="20" t="s">
        <v>119</v>
      </c>
      <c r="F503" s="20" t="s">
        <v>1354</v>
      </c>
      <c r="G503" s="20" t="s">
        <v>1355</v>
      </c>
      <c r="H503" s="20" t="s">
        <v>2208</v>
      </c>
      <c r="I503" s="20"/>
      <c r="J503" s="20" t="s">
        <v>7650</v>
      </c>
      <c r="K503" s="20" t="s">
        <v>119</v>
      </c>
      <c r="L503" s="20" t="s">
        <v>1354</v>
      </c>
      <c r="M503" s="20" t="s">
        <v>1355</v>
      </c>
      <c r="N503" s="20" t="s">
        <v>2208</v>
      </c>
      <c r="O503" s="20"/>
      <c r="P503" s="20" t="s">
        <v>7651</v>
      </c>
      <c r="Q503" s="20" t="s">
        <v>123</v>
      </c>
      <c r="R503" s="20" t="s">
        <v>7652</v>
      </c>
      <c r="S503" s="20" t="s">
        <v>7653</v>
      </c>
      <c r="T503" s="20" t="s">
        <v>7654</v>
      </c>
      <c r="U503" s="20" t="s">
        <v>74</v>
      </c>
      <c r="V503" s="21">
        <v>75275290</v>
      </c>
      <c r="W503" s="21">
        <v>951608347</v>
      </c>
      <c r="X503" s="20" t="s">
        <v>7655</v>
      </c>
      <c r="Y503" s="20" t="s">
        <v>7656</v>
      </c>
      <c r="Z503" s="21">
        <v>951608347</v>
      </c>
      <c r="AA503" s="21"/>
      <c r="AB503" s="23"/>
      <c r="AC503" s="23" t="s">
        <v>7657</v>
      </c>
      <c r="AD503" s="23"/>
      <c r="AE503" s="23"/>
      <c r="AF503" s="23" t="s">
        <v>7658</v>
      </c>
      <c r="AG503" s="23"/>
      <c r="AH503" s="20" t="s">
        <v>77</v>
      </c>
      <c r="AI503" s="20">
        <v>2018</v>
      </c>
      <c r="AJ503" s="20" t="s">
        <v>158</v>
      </c>
      <c r="AK503" s="20"/>
      <c r="AL503" s="20"/>
      <c r="AM503" s="24"/>
      <c r="AN503" s="20">
        <v>6</v>
      </c>
      <c r="AO503" s="25"/>
      <c r="AP503" s="20"/>
      <c r="AQ503" s="19" t="s">
        <v>108</v>
      </c>
      <c r="AR503" s="19" t="s">
        <v>83</v>
      </c>
      <c r="AS503" s="20" t="s">
        <v>110</v>
      </c>
      <c r="AT503" s="20" t="s">
        <v>136</v>
      </c>
      <c r="AU503" s="20"/>
      <c r="AV503" s="20" t="s">
        <v>7659</v>
      </c>
      <c r="AW503" s="20" t="s">
        <v>7660</v>
      </c>
      <c r="AX503" s="20" t="s">
        <v>7661</v>
      </c>
      <c r="AY503" s="19">
        <v>44377</v>
      </c>
      <c r="AZ503" s="20">
        <v>499</v>
      </c>
      <c r="BA503" s="20"/>
      <c r="BB503" s="38" t="s">
        <v>7662</v>
      </c>
      <c r="BC503" s="20"/>
      <c r="BD503" s="20"/>
      <c r="BE503" s="19"/>
      <c r="BF503" s="20"/>
      <c r="BG503" s="20"/>
      <c r="BH503" s="4"/>
      <c r="BI503" s="4"/>
    </row>
    <row r="504" spans="1:61" ht="47.25" customHeight="1">
      <c r="A504" s="2"/>
      <c r="B504" s="20">
        <v>496</v>
      </c>
      <c r="C504" s="30" t="s">
        <v>7663</v>
      </c>
      <c r="D504" s="20" t="s">
        <v>7664</v>
      </c>
      <c r="E504" s="20" t="s">
        <v>168</v>
      </c>
      <c r="F504" s="20" t="s">
        <v>2033</v>
      </c>
      <c r="G504" s="20" t="s">
        <v>7665</v>
      </c>
      <c r="H504" s="20" t="s">
        <v>7665</v>
      </c>
      <c r="I504" s="20"/>
      <c r="J504" s="20" t="s">
        <v>7666</v>
      </c>
      <c r="K504" s="20" t="s">
        <v>168</v>
      </c>
      <c r="L504" s="20" t="s">
        <v>2033</v>
      </c>
      <c r="M504" s="20" t="s">
        <v>7665</v>
      </c>
      <c r="N504" s="20" t="s">
        <v>7665</v>
      </c>
      <c r="O504" s="20"/>
      <c r="P504" s="20" t="s">
        <v>7666</v>
      </c>
      <c r="Q504" s="20" t="s">
        <v>172</v>
      </c>
      <c r="R504" s="20" t="s">
        <v>7667</v>
      </c>
      <c r="S504" s="20" t="s">
        <v>7668</v>
      </c>
      <c r="T504" s="20" t="s">
        <v>7669</v>
      </c>
      <c r="U504" s="20" t="s">
        <v>3735</v>
      </c>
      <c r="V504" s="21">
        <v>1977684</v>
      </c>
      <c r="W504" s="21">
        <v>935903066</v>
      </c>
      <c r="X504" s="20" t="s">
        <v>7670</v>
      </c>
      <c r="Y504" s="20" t="s">
        <v>7670</v>
      </c>
      <c r="Z504" s="21">
        <v>935903066</v>
      </c>
      <c r="AA504" s="21"/>
      <c r="AB504" s="23"/>
      <c r="AC504" s="23" t="s">
        <v>7671</v>
      </c>
      <c r="AD504" s="23"/>
      <c r="AE504" s="23"/>
      <c r="AF504" s="23"/>
      <c r="AG504" s="23"/>
      <c r="AH504" s="20" t="s">
        <v>77</v>
      </c>
      <c r="AI504" s="20">
        <v>2019</v>
      </c>
      <c r="AJ504" s="20" t="s">
        <v>78</v>
      </c>
      <c r="AK504" s="20" t="s">
        <v>79</v>
      </c>
      <c r="AL504" s="20">
        <v>11226920</v>
      </c>
      <c r="AM504" s="24">
        <v>20605507981</v>
      </c>
      <c r="AN504" s="20">
        <v>5</v>
      </c>
      <c r="AO504" s="25" t="s">
        <v>80</v>
      </c>
      <c r="AP504" s="20" t="s">
        <v>81</v>
      </c>
      <c r="AQ504" s="19" t="s">
        <v>82</v>
      </c>
      <c r="AR504" s="19" t="s">
        <v>901</v>
      </c>
      <c r="AS504" s="20" t="s">
        <v>161</v>
      </c>
      <c r="AT504" s="20"/>
      <c r="AU504" s="20"/>
      <c r="AV504" s="20" t="s">
        <v>7672</v>
      </c>
      <c r="AW504" s="20" t="s">
        <v>7673</v>
      </c>
      <c r="AX504" s="20" t="s">
        <v>7674</v>
      </c>
      <c r="AY504" s="19">
        <v>44384</v>
      </c>
      <c r="AZ504" s="20">
        <v>500</v>
      </c>
      <c r="BA504" s="20"/>
      <c r="BB504" s="38" t="s">
        <v>7675</v>
      </c>
      <c r="BC504" s="20"/>
      <c r="BD504" s="20"/>
      <c r="BE504" s="19"/>
      <c r="BF504" s="20"/>
      <c r="BG504" s="20"/>
      <c r="BH504" s="4"/>
      <c r="BI504" s="4"/>
    </row>
    <row r="505" spans="1:61" ht="47.25" customHeight="1">
      <c r="A505" s="2"/>
      <c r="B505" s="20">
        <v>497</v>
      </c>
      <c r="C505" s="30" t="s">
        <v>7676</v>
      </c>
      <c r="D505" s="20" t="s">
        <v>7677</v>
      </c>
      <c r="E505" s="20" t="s">
        <v>5143</v>
      </c>
      <c r="F505" s="20" t="s">
        <v>64</v>
      </c>
      <c r="G505" s="20" t="s">
        <v>64</v>
      </c>
      <c r="H505" s="20" t="s">
        <v>954</v>
      </c>
      <c r="I505" s="20"/>
      <c r="J505" s="20" t="s">
        <v>7678</v>
      </c>
      <c r="K505" s="20" t="s">
        <v>5143</v>
      </c>
      <c r="L505" s="20" t="s">
        <v>64</v>
      </c>
      <c r="M505" s="20" t="s">
        <v>64</v>
      </c>
      <c r="N505" s="20" t="s">
        <v>954</v>
      </c>
      <c r="O505" s="20" t="s">
        <v>272</v>
      </c>
      <c r="P505" s="20" t="s">
        <v>7679</v>
      </c>
      <c r="Q505" s="20" t="s">
        <v>273</v>
      </c>
      <c r="R505" s="20" t="s">
        <v>7680</v>
      </c>
      <c r="S505" s="20" t="s">
        <v>7681</v>
      </c>
      <c r="T505" s="20" t="s">
        <v>7682</v>
      </c>
      <c r="U505" s="20" t="s">
        <v>74</v>
      </c>
      <c r="V505" s="21">
        <v>42364738</v>
      </c>
      <c r="W505" s="21">
        <v>961762883</v>
      </c>
      <c r="X505" s="20" t="s">
        <v>7683</v>
      </c>
      <c r="Y505" s="20" t="s">
        <v>7683</v>
      </c>
      <c r="Z505" s="21">
        <v>961762883</v>
      </c>
      <c r="AA505" s="21"/>
      <c r="AB505" s="23"/>
      <c r="AC505" s="23" t="s">
        <v>7684</v>
      </c>
      <c r="AD505" s="23"/>
      <c r="AE505" s="23"/>
      <c r="AF505" s="23"/>
      <c r="AG505" s="23"/>
      <c r="AH505" s="20" t="s">
        <v>77</v>
      </c>
      <c r="AI505" s="20">
        <v>2014</v>
      </c>
      <c r="AJ505" s="20" t="s">
        <v>158</v>
      </c>
      <c r="AK505" s="20"/>
      <c r="AL505" s="20"/>
      <c r="AM505" s="24"/>
      <c r="AN505" s="20">
        <v>4</v>
      </c>
      <c r="AO505" s="25"/>
      <c r="AP505" s="20"/>
      <c r="AQ505" s="19" t="s">
        <v>108</v>
      </c>
      <c r="AR505" s="19" t="s">
        <v>279</v>
      </c>
      <c r="AS505" s="20" t="s">
        <v>110</v>
      </c>
      <c r="AT505" s="20" t="s">
        <v>6401</v>
      </c>
      <c r="AU505" s="20" t="s">
        <v>506</v>
      </c>
      <c r="AV505" s="20" t="s">
        <v>7685</v>
      </c>
      <c r="AW505" s="20" t="s">
        <v>7686</v>
      </c>
      <c r="AX505" s="20" t="s">
        <v>7687</v>
      </c>
      <c r="AY505" s="19">
        <v>44390</v>
      </c>
      <c r="AZ505" s="20">
        <v>501</v>
      </c>
      <c r="BA505" s="20"/>
      <c r="BB505" s="38" t="s">
        <v>7688</v>
      </c>
      <c r="BC505" s="20"/>
      <c r="BD505" s="20"/>
      <c r="BE505" s="19"/>
      <c r="BF505" s="20"/>
      <c r="BG505" s="20"/>
      <c r="BH505" s="4"/>
      <c r="BI505" s="4"/>
    </row>
    <row r="506" spans="1:61" ht="47.25" customHeight="1">
      <c r="A506" s="2"/>
      <c r="B506" s="20">
        <v>498</v>
      </c>
      <c r="C506" s="30" t="s">
        <v>7689</v>
      </c>
      <c r="D506" s="20" t="s">
        <v>7690</v>
      </c>
      <c r="E506" s="20" t="s">
        <v>5143</v>
      </c>
      <c r="F506" s="20" t="s">
        <v>64</v>
      </c>
      <c r="G506" s="20" t="s">
        <v>64</v>
      </c>
      <c r="H506" s="20" t="s">
        <v>2510</v>
      </c>
      <c r="I506" s="20"/>
      <c r="J506" s="20" t="s">
        <v>7691</v>
      </c>
      <c r="K506" s="20" t="s">
        <v>5143</v>
      </c>
      <c r="L506" s="20" t="s">
        <v>64</v>
      </c>
      <c r="M506" s="20" t="s">
        <v>7692</v>
      </c>
      <c r="N506" s="20" t="s">
        <v>2510</v>
      </c>
      <c r="O506" s="20" t="s">
        <v>189</v>
      </c>
      <c r="P506" s="20" t="s">
        <v>7691</v>
      </c>
      <c r="Q506" s="20" t="s">
        <v>70</v>
      </c>
      <c r="R506" s="20" t="s">
        <v>7693</v>
      </c>
      <c r="S506" s="20" t="s">
        <v>7694</v>
      </c>
      <c r="T506" s="20" t="s">
        <v>4901</v>
      </c>
      <c r="U506" s="20" t="s">
        <v>74</v>
      </c>
      <c r="V506" s="21" t="s">
        <v>7695</v>
      </c>
      <c r="W506" s="21" t="s">
        <v>7696</v>
      </c>
      <c r="X506" s="20" t="s">
        <v>7697</v>
      </c>
      <c r="Y506" s="20" t="s">
        <v>7698</v>
      </c>
      <c r="Z506" s="21" t="s">
        <v>7699</v>
      </c>
      <c r="AA506" s="21"/>
      <c r="AB506" s="23"/>
      <c r="AC506" s="23" t="s">
        <v>7700</v>
      </c>
      <c r="AD506" s="23" t="s">
        <v>7701</v>
      </c>
      <c r="AE506" s="23" t="s">
        <v>7702</v>
      </c>
      <c r="AF506" s="23" t="s">
        <v>7703</v>
      </c>
      <c r="AG506" s="23"/>
      <c r="AH506" s="20" t="s">
        <v>77</v>
      </c>
      <c r="AI506" s="20">
        <v>2017</v>
      </c>
      <c r="AJ506" s="20" t="s">
        <v>78</v>
      </c>
      <c r="AK506" s="20" t="s">
        <v>79</v>
      </c>
      <c r="AL506" s="20">
        <v>13885697</v>
      </c>
      <c r="AM506" s="24">
        <v>20602827829</v>
      </c>
      <c r="AN506" s="20">
        <v>4</v>
      </c>
      <c r="AO506" s="25" t="s">
        <v>80</v>
      </c>
      <c r="AP506" s="20" t="s">
        <v>81</v>
      </c>
      <c r="AQ506" s="19" t="s">
        <v>108</v>
      </c>
      <c r="AR506" s="19" t="s">
        <v>109</v>
      </c>
      <c r="AS506" s="20" t="s">
        <v>135</v>
      </c>
      <c r="AT506" s="20" t="s">
        <v>330</v>
      </c>
      <c r="AU506" s="20" t="s">
        <v>136</v>
      </c>
      <c r="AV506" s="20" t="s">
        <v>7704</v>
      </c>
      <c r="AW506" s="20" t="s">
        <v>7705</v>
      </c>
      <c r="AX506" s="49" t="s">
        <v>7706</v>
      </c>
      <c r="AY506" s="19">
        <v>44407</v>
      </c>
      <c r="AZ506" s="20">
        <v>502</v>
      </c>
      <c r="BA506" s="20"/>
      <c r="BB506" s="38" t="s">
        <v>7707</v>
      </c>
      <c r="BC506" s="20"/>
      <c r="BD506" s="20"/>
      <c r="BE506" s="19"/>
      <c r="BF506" s="20"/>
      <c r="BG506" s="20"/>
      <c r="BH506" s="4"/>
      <c r="BI506" s="4"/>
    </row>
    <row r="507" spans="1:61" ht="47.25" customHeight="1">
      <c r="A507" s="2"/>
      <c r="B507" s="20">
        <v>499</v>
      </c>
      <c r="C507" s="30" t="s">
        <v>7708</v>
      </c>
      <c r="D507" s="20" t="s">
        <v>7709</v>
      </c>
      <c r="E507" s="20" t="s">
        <v>286</v>
      </c>
      <c r="F507" s="20" t="s">
        <v>1925</v>
      </c>
      <c r="G507" s="20" t="s">
        <v>4192</v>
      </c>
      <c r="H507" s="20" t="s">
        <v>4192</v>
      </c>
      <c r="I507" s="20"/>
      <c r="J507" s="20" t="s">
        <v>7710</v>
      </c>
      <c r="K507" s="20" t="s">
        <v>286</v>
      </c>
      <c r="L507" s="20" t="s">
        <v>1925</v>
      </c>
      <c r="M507" s="20" t="s">
        <v>4192</v>
      </c>
      <c r="N507" s="20" t="s">
        <v>4192</v>
      </c>
      <c r="O507" s="20"/>
      <c r="P507" s="20" t="s">
        <v>7711</v>
      </c>
      <c r="Q507" s="20" t="s">
        <v>273</v>
      </c>
      <c r="R507" s="20" t="s">
        <v>7712</v>
      </c>
      <c r="S507" s="20" t="s">
        <v>7713</v>
      </c>
      <c r="T507" s="20" t="s">
        <v>7714</v>
      </c>
      <c r="U507" s="20" t="s">
        <v>74</v>
      </c>
      <c r="V507" s="21" t="s">
        <v>7715</v>
      </c>
      <c r="W507" s="21" t="s">
        <v>7716</v>
      </c>
      <c r="X507" s="20" t="s">
        <v>7717</v>
      </c>
      <c r="Y507" s="20" t="s">
        <v>7717</v>
      </c>
      <c r="Z507" s="21" t="s">
        <v>7718</v>
      </c>
      <c r="AA507" s="21" t="s">
        <v>7719</v>
      </c>
      <c r="AB507" s="23"/>
      <c r="AC507" s="23" t="s">
        <v>7720</v>
      </c>
      <c r="AD507" s="23"/>
      <c r="AE507" s="23"/>
      <c r="AF507" s="23" t="s">
        <v>7721</v>
      </c>
      <c r="AG507" s="23"/>
      <c r="AH507" s="20" t="s">
        <v>77</v>
      </c>
      <c r="AI507" s="20">
        <v>2019</v>
      </c>
      <c r="AJ507" s="20" t="s">
        <v>158</v>
      </c>
      <c r="AK507" s="20"/>
      <c r="AL507" s="20"/>
      <c r="AM507" s="24"/>
      <c r="AN507" s="20">
        <v>3</v>
      </c>
      <c r="AO507" s="25" t="s">
        <v>159</v>
      </c>
      <c r="AP507" s="20"/>
      <c r="AQ507" s="19" t="s">
        <v>83</v>
      </c>
      <c r="AR507" s="20" t="s">
        <v>179</v>
      </c>
      <c r="AS507" s="20" t="s">
        <v>110</v>
      </c>
      <c r="AT507" s="20"/>
      <c r="AU507" s="20"/>
      <c r="AV507" s="20" t="s">
        <v>7722</v>
      </c>
      <c r="AW507" s="20" t="s">
        <v>7723</v>
      </c>
      <c r="AX507" s="49" t="s">
        <v>7724</v>
      </c>
      <c r="AY507" s="19">
        <v>44407</v>
      </c>
      <c r="AZ507" s="20">
        <v>503</v>
      </c>
      <c r="BA507" s="20" t="s">
        <v>1596</v>
      </c>
      <c r="BB507" s="38" t="s">
        <v>7725</v>
      </c>
      <c r="BC507" s="20"/>
      <c r="BD507" s="20"/>
      <c r="BE507" s="19"/>
      <c r="BF507" s="20"/>
      <c r="BG507" s="20"/>
      <c r="BH507" s="4"/>
      <c r="BI507" s="4"/>
    </row>
    <row r="508" spans="1:61" ht="47.25" customHeight="1">
      <c r="A508" s="2"/>
      <c r="B508" s="20">
        <v>500</v>
      </c>
      <c r="C508" s="30" t="s">
        <v>7726</v>
      </c>
      <c r="D508" s="20" t="s">
        <v>7727</v>
      </c>
      <c r="E508" s="20" t="s">
        <v>119</v>
      </c>
      <c r="F508" s="20" t="s">
        <v>144</v>
      </c>
      <c r="G508" s="20" t="s">
        <v>144</v>
      </c>
      <c r="H508" s="20" t="s">
        <v>7728</v>
      </c>
      <c r="I508" s="20"/>
      <c r="J508" s="20" t="s">
        <v>7729</v>
      </c>
      <c r="K508" s="20" t="s">
        <v>119</v>
      </c>
      <c r="L508" s="20" t="s">
        <v>144</v>
      </c>
      <c r="M508" s="20" t="s">
        <v>144</v>
      </c>
      <c r="N508" s="20" t="s">
        <v>7728</v>
      </c>
      <c r="O508" s="20"/>
      <c r="P508" s="20" t="s">
        <v>7729</v>
      </c>
      <c r="Q508" s="20" t="s">
        <v>123</v>
      </c>
      <c r="R508" s="20" t="s">
        <v>7730</v>
      </c>
      <c r="S508" s="20" t="s">
        <v>7731</v>
      </c>
      <c r="T508" s="20" t="s">
        <v>7732</v>
      </c>
      <c r="U508" s="20" t="s">
        <v>74</v>
      </c>
      <c r="V508" s="21" t="s">
        <v>7733</v>
      </c>
      <c r="W508" s="21" t="s">
        <v>7734</v>
      </c>
      <c r="X508" s="20" t="s">
        <v>7735</v>
      </c>
      <c r="Y508" s="20" t="s">
        <v>7735</v>
      </c>
      <c r="Z508" s="21" t="s">
        <v>7734</v>
      </c>
      <c r="AA508" s="21" t="s">
        <v>7736</v>
      </c>
      <c r="AB508" s="23"/>
      <c r="AC508" s="23" t="s">
        <v>7737</v>
      </c>
      <c r="AD508" s="23"/>
      <c r="AE508" s="23"/>
      <c r="AF508" s="23"/>
      <c r="AG508" s="23"/>
      <c r="AH508" s="20" t="s">
        <v>77</v>
      </c>
      <c r="AI508" s="20">
        <v>1996</v>
      </c>
      <c r="AJ508" s="20" t="s">
        <v>158</v>
      </c>
      <c r="AK508" s="20"/>
      <c r="AL508" s="20"/>
      <c r="AM508" s="24"/>
      <c r="AN508" s="20">
        <v>16</v>
      </c>
      <c r="AO508" s="25" t="s">
        <v>159</v>
      </c>
      <c r="AP508" s="20"/>
      <c r="AQ508" s="19" t="s">
        <v>279</v>
      </c>
      <c r="AR508" s="19" t="s">
        <v>83</v>
      </c>
      <c r="AS508" s="20" t="s">
        <v>110</v>
      </c>
      <c r="AT508" s="20" t="s">
        <v>330</v>
      </c>
      <c r="AU508" s="20" t="s">
        <v>136</v>
      </c>
      <c r="AV508" s="20" t="s">
        <v>7738</v>
      </c>
      <c r="AW508" s="20" t="s">
        <v>7739</v>
      </c>
      <c r="AX508" s="49" t="s">
        <v>7740</v>
      </c>
      <c r="AY508" s="19">
        <v>44406</v>
      </c>
      <c r="AZ508" s="20">
        <v>504</v>
      </c>
      <c r="BA508" s="20"/>
      <c r="BB508" s="38" t="s">
        <v>7741</v>
      </c>
      <c r="BC508" s="20"/>
      <c r="BD508" s="20"/>
      <c r="BE508" s="19"/>
      <c r="BF508" s="20"/>
      <c r="BG508" s="20"/>
      <c r="BH508" s="4"/>
      <c r="BI508" s="4"/>
    </row>
    <row r="509" spans="1:61" ht="47.25" customHeight="1">
      <c r="A509" s="2"/>
      <c r="B509" s="20">
        <v>501</v>
      </c>
      <c r="C509" s="30" t="s">
        <v>7742</v>
      </c>
      <c r="D509" s="20" t="s">
        <v>7743</v>
      </c>
      <c r="E509" s="20" t="s">
        <v>119</v>
      </c>
      <c r="F509" s="20" t="s">
        <v>120</v>
      </c>
      <c r="G509" s="20" t="s">
        <v>5223</v>
      </c>
      <c r="H509" s="20" t="s">
        <v>5223</v>
      </c>
      <c r="I509" s="20"/>
      <c r="J509" s="20" t="s">
        <v>7744</v>
      </c>
      <c r="K509" s="20" t="s">
        <v>119</v>
      </c>
      <c r="L509" s="20" t="s">
        <v>120</v>
      </c>
      <c r="M509" s="20" t="s">
        <v>5223</v>
      </c>
      <c r="N509" s="20" t="s">
        <v>5223</v>
      </c>
      <c r="O509" s="20"/>
      <c r="P509" s="20" t="s">
        <v>7745</v>
      </c>
      <c r="Q509" s="20" t="s">
        <v>123</v>
      </c>
      <c r="R509" s="20" t="s">
        <v>7746</v>
      </c>
      <c r="S509" s="20" t="s">
        <v>7747</v>
      </c>
      <c r="T509" s="20" t="s">
        <v>846</v>
      </c>
      <c r="U509" s="20" t="s">
        <v>74</v>
      </c>
      <c r="V509" s="21" t="s">
        <v>7748</v>
      </c>
      <c r="W509" s="21" t="s">
        <v>7749</v>
      </c>
      <c r="X509" s="20" t="s">
        <v>7750</v>
      </c>
      <c r="Y509" s="20" t="s">
        <v>7751</v>
      </c>
      <c r="Z509" s="21" t="s">
        <v>7749</v>
      </c>
      <c r="AA509" s="21"/>
      <c r="AB509" s="23"/>
      <c r="AC509" s="23" t="s">
        <v>7752</v>
      </c>
      <c r="AD509" s="23"/>
      <c r="AE509" s="23" t="s">
        <v>7753</v>
      </c>
      <c r="AF509" s="23" t="s">
        <v>7754</v>
      </c>
      <c r="AG509" s="23"/>
      <c r="AH509" s="20" t="s">
        <v>77</v>
      </c>
      <c r="AI509" s="20">
        <v>2019</v>
      </c>
      <c r="AJ509" s="20" t="s">
        <v>78</v>
      </c>
      <c r="AK509" s="20" t="s">
        <v>79</v>
      </c>
      <c r="AL509" s="20">
        <v>11017413</v>
      </c>
      <c r="AM509" s="24">
        <v>20607746011</v>
      </c>
      <c r="AN509" s="20">
        <v>3</v>
      </c>
      <c r="AO509" s="25" t="s">
        <v>80</v>
      </c>
      <c r="AP509" s="20" t="s">
        <v>81</v>
      </c>
      <c r="AQ509" s="19" t="s">
        <v>108</v>
      </c>
      <c r="AR509" s="20" t="s">
        <v>179</v>
      </c>
      <c r="AS509" s="20" t="s">
        <v>7575</v>
      </c>
      <c r="AT509" s="20" t="s">
        <v>136</v>
      </c>
      <c r="AU509" s="20" t="s">
        <v>7755</v>
      </c>
      <c r="AV509" s="20" t="s">
        <v>7756</v>
      </c>
      <c r="AW509" s="20" t="s">
        <v>7757</v>
      </c>
      <c r="AX509" s="49" t="s">
        <v>7758</v>
      </c>
      <c r="AY509" s="19">
        <v>44407</v>
      </c>
      <c r="AZ509" s="20">
        <v>505</v>
      </c>
      <c r="BA509" s="20" t="s">
        <v>1596</v>
      </c>
      <c r="BB509" s="38" t="s">
        <v>7759</v>
      </c>
      <c r="BC509" s="20"/>
      <c r="BD509" s="20"/>
      <c r="BE509" s="19"/>
      <c r="BF509" s="20"/>
      <c r="BG509" s="20"/>
      <c r="BH509" s="4"/>
      <c r="BI509" s="4"/>
    </row>
    <row r="510" spans="1:61" ht="47.25" customHeight="1">
      <c r="A510" s="2"/>
      <c r="B510" s="20">
        <v>502</v>
      </c>
      <c r="C510" s="30" t="s">
        <v>7760</v>
      </c>
      <c r="D510" s="20" t="s">
        <v>7761</v>
      </c>
      <c r="E510" s="20" t="s">
        <v>5143</v>
      </c>
      <c r="F510" s="20" t="s">
        <v>64</v>
      </c>
      <c r="G510" s="20" t="s">
        <v>64</v>
      </c>
      <c r="H510" s="20" t="s">
        <v>704</v>
      </c>
      <c r="I510" s="20"/>
      <c r="J510" s="20" t="s">
        <v>7762</v>
      </c>
      <c r="K510" s="20" t="s">
        <v>5143</v>
      </c>
      <c r="L510" s="20" t="s">
        <v>64</v>
      </c>
      <c r="M510" s="20" t="s">
        <v>64</v>
      </c>
      <c r="N510" s="20" t="s">
        <v>704</v>
      </c>
      <c r="O510" s="20" t="s">
        <v>236</v>
      </c>
      <c r="P510" s="20" t="s">
        <v>7763</v>
      </c>
      <c r="Q510" s="20" t="s">
        <v>172</v>
      </c>
      <c r="R510" s="20" t="s">
        <v>7764</v>
      </c>
      <c r="S510" s="20" t="s">
        <v>7765</v>
      </c>
      <c r="T510" s="20" t="s">
        <v>7766</v>
      </c>
      <c r="U510" s="20" t="s">
        <v>74</v>
      </c>
      <c r="V510" s="21" t="s">
        <v>4784</v>
      </c>
      <c r="W510" s="21" t="s">
        <v>7767</v>
      </c>
      <c r="X510" s="20" t="s">
        <v>7768</v>
      </c>
      <c r="Y510" s="20" t="s">
        <v>7769</v>
      </c>
      <c r="Z510" s="21" t="s">
        <v>7770</v>
      </c>
      <c r="AA510" s="21"/>
      <c r="AB510" s="23"/>
      <c r="AC510" s="23" t="s">
        <v>7771</v>
      </c>
      <c r="AD510" s="23"/>
      <c r="AE510" s="23" t="s">
        <v>7772</v>
      </c>
      <c r="AF510" s="23" t="s">
        <v>7773</v>
      </c>
      <c r="AG510" s="23"/>
      <c r="AH510" s="20" t="s">
        <v>77</v>
      </c>
      <c r="AI510" s="20">
        <v>2017</v>
      </c>
      <c r="AJ510" s="20" t="s">
        <v>158</v>
      </c>
      <c r="AK510" s="20"/>
      <c r="AL510" s="20"/>
      <c r="AM510" s="24"/>
      <c r="AN510" s="20">
        <v>2</v>
      </c>
      <c r="AO510" s="25" t="s">
        <v>159</v>
      </c>
      <c r="AP510" s="20"/>
      <c r="AQ510" s="19" t="s">
        <v>108</v>
      </c>
      <c r="AR510" s="19" t="s">
        <v>83</v>
      </c>
      <c r="AS510" s="20" t="s">
        <v>85</v>
      </c>
      <c r="AT510" s="20" t="s">
        <v>135</v>
      </c>
      <c r="AU510" s="20" t="s">
        <v>330</v>
      </c>
      <c r="AV510" s="20" t="s">
        <v>7774</v>
      </c>
      <c r="AW510" s="20" t="s">
        <v>7775</v>
      </c>
      <c r="AX510" s="49" t="s">
        <v>7776</v>
      </c>
      <c r="AY510" s="19">
        <v>44407</v>
      </c>
      <c r="AZ510" s="20">
        <v>506</v>
      </c>
      <c r="BA510" s="20" t="s">
        <v>1596</v>
      </c>
      <c r="BB510" s="38" t="s">
        <v>7777</v>
      </c>
      <c r="BC510" s="20"/>
      <c r="BD510" s="20"/>
      <c r="BE510" s="19"/>
      <c r="BF510" s="20"/>
      <c r="BG510" s="20"/>
      <c r="BH510" s="4"/>
      <c r="BI510" s="4"/>
    </row>
    <row r="511" spans="1:61" ht="47.25" customHeight="1">
      <c r="A511" s="2"/>
      <c r="B511" s="20">
        <v>503</v>
      </c>
      <c r="C511" s="30" t="s">
        <v>7778</v>
      </c>
      <c r="D511" s="20" t="s">
        <v>7779</v>
      </c>
      <c r="E511" s="20" t="s">
        <v>5143</v>
      </c>
      <c r="F511" s="20" t="s">
        <v>64</v>
      </c>
      <c r="G511" s="20" t="s">
        <v>64</v>
      </c>
      <c r="H511" s="20" t="s">
        <v>3073</v>
      </c>
      <c r="I511" s="20"/>
      <c r="J511" s="20" t="s">
        <v>7780</v>
      </c>
      <c r="K511" s="20" t="s">
        <v>5143</v>
      </c>
      <c r="L511" s="20" t="s">
        <v>64</v>
      </c>
      <c r="M511" s="20" t="s">
        <v>64</v>
      </c>
      <c r="N511" s="20" t="s">
        <v>3073</v>
      </c>
      <c r="O511" s="20" t="s">
        <v>879</v>
      </c>
      <c r="P511" s="20" t="s">
        <v>7781</v>
      </c>
      <c r="Q511" s="20" t="s">
        <v>215</v>
      </c>
      <c r="R511" s="20" t="s">
        <v>7782</v>
      </c>
      <c r="S511" s="20" t="s">
        <v>7783</v>
      </c>
      <c r="T511" s="20" t="s">
        <v>7784</v>
      </c>
      <c r="U511" s="20" t="s">
        <v>74</v>
      </c>
      <c r="V511" s="21" t="s">
        <v>7785</v>
      </c>
      <c r="W511" s="21" t="s">
        <v>7786</v>
      </c>
      <c r="X511" s="20" t="s">
        <v>7787</v>
      </c>
      <c r="Y511" s="20" t="s">
        <v>7788</v>
      </c>
      <c r="Z511" s="21" t="s">
        <v>7786</v>
      </c>
      <c r="AA511" s="21"/>
      <c r="AB511" s="23"/>
      <c r="AC511" s="23" t="s">
        <v>7789</v>
      </c>
      <c r="AD511" s="23"/>
      <c r="AE511" s="23"/>
      <c r="AF511" s="23"/>
      <c r="AG511" s="23"/>
      <c r="AH511" s="20" t="s">
        <v>77</v>
      </c>
      <c r="AI511" s="20">
        <v>2018</v>
      </c>
      <c r="AJ511" s="20" t="s">
        <v>158</v>
      </c>
      <c r="AK511" s="20"/>
      <c r="AL511" s="20"/>
      <c r="AM511" s="24"/>
      <c r="AN511" s="20">
        <v>2</v>
      </c>
      <c r="AO511" s="25" t="s">
        <v>159</v>
      </c>
      <c r="AP511" s="20"/>
      <c r="AQ511" s="19" t="s">
        <v>108</v>
      </c>
      <c r="AR511" s="19" t="s">
        <v>160</v>
      </c>
      <c r="AS511" s="20" t="s">
        <v>7575</v>
      </c>
      <c r="AT511" s="20" t="s">
        <v>180</v>
      </c>
      <c r="AU511" s="20" t="s">
        <v>330</v>
      </c>
      <c r="AV511" s="20" t="s">
        <v>7790</v>
      </c>
      <c r="AW511" s="20" t="s">
        <v>7791</v>
      </c>
      <c r="AX511" s="49" t="s">
        <v>7792</v>
      </c>
      <c r="AY511" s="19">
        <v>44406</v>
      </c>
      <c r="AZ511" s="20">
        <v>507</v>
      </c>
      <c r="BA511" s="20" t="s">
        <v>1596</v>
      </c>
      <c r="BB511" s="38" t="s">
        <v>7793</v>
      </c>
      <c r="BC511" s="20"/>
      <c r="BD511" s="20"/>
      <c r="BE511" s="19"/>
      <c r="BF511" s="20"/>
      <c r="BG511" s="20"/>
      <c r="BH511" s="4"/>
      <c r="BI511" s="4"/>
    </row>
    <row r="512" spans="1:61" ht="47.25" customHeight="1">
      <c r="A512" s="2"/>
      <c r="B512" s="20">
        <v>504</v>
      </c>
      <c r="C512" s="30" t="s">
        <v>7794</v>
      </c>
      <c r="D512" s="20" t="s">
        <v>7795</v>
      </c>
      <c r="E512" s="19" t="s">
        <v>63</v>
      </c>
      <c r="F512" s="19" t="s">
        <v>64</v>
      </c>
      <c r="G512" s="19" t="s">
        <v>64</v>
      </c>
      <c r="H512" s="20" t="s">
        <v>496</v>
      </c>
      <c r="I512" s="20"/>
      <c r="J512" s="20" t="s">
        <v>497</v>
      </c>
      <c r="K512" s="19" t="s">
        <v>63</v>
      </c>
      <c r="L512" s="19" t="s">
        <v>64</v>
      </c>
      <c r="M512" s="19" t="s">
        <v>64</v>
      </c>
      <c r="N512" s="20" t="s">
        <v>64</v>
      </c>
      <c r="O512" s="20" t="s">
        <v>189</v>
      </c>
      <c r="P512" s="20" t="s">
        <v>7796</v>
      </c>
      <c r="Q512" s="20" t="s">
        <v>70</v>
      </c>
      <c r="R512" s="20" t="s">
        <v>499</v>
      </c>
      <c r="S512" s="20" t="s">
        <v>500</v>
      </c>
      <c r="T512" s="20" t="s">
        <v>501</v>
      </c>
      <c r="U512" s="20" t="s">
        <v>74</v>
      </c>
      <c r="V512" s="21" t="s">
        <v>502</v>
      </c>
      <c r="W512" s="20" t="s">
        <v>7797</v>
      </c>
      <c r="X512" s="20" t="s">
        <v>504</v>
      </c>
      <c r="Y512" s="20" t="s">
        <v>505</v>
      </c>
      <c r="Z512" s="20">
        <v>960704055</v>
      </c>
      <c r="AA512" s="21" t="s">
        <v>7798</v>
      </c>
      <c r="AB512" s="23" t="s">
        <v>7799</v>
      </c>
      <c r="AC512" s="23" t="s">
        <v>7800</v>
      </c>
      <c r="AD512" s="23"/>
      <c r="AE512" s="23"/>
      <c r="AF512" s="23"/>
      <c r="AG512" s="23" t="s">
        <v>7801</v>
      </c>
      <c r="AH512" s="20" t="s">
        <v>77</v>
      </c>
      <c r="AI512" s="20">
        <v>1999</v>
      </c>
      <c r="AJ512" s="20" t="s">
        <v>78</v>
      </c>
      <c r="AK512" s="20" t="s">
        <v>79</v>
      </c>
      <c r="AL512" s="20">
        <v>14336029</v>
      </c>
      <c r="AM512" s="24">
        <v>20605110798</v>
      </c>
      <c r="AN512" s="20">
        <v>3</v>
      </c>
      <c r="AO512" s="20" t="s">
        <v>80</v>
      </c>
      <c r="AP512" s="20" t="s">
        <v>81</v>
      </c>
      <c r="AQ512" s="20" t="s">
        <v>82</v>
      </c>
      <c r="AR512" s="20" t="s">
        <v>179</v>
      </c>
      <c r="AS512" s="20" t="s">
        <v>110</v>
      </c>
      <c r="AT512" s="20" t="s">
        <v>297</v>
      </c>
      <c r="AU512" s="20" t="s">
        <v>506</v>
      </c>
      <c r="AV512" s="20" t="s">
        <v>507</v>
      </c>
      <c r="AW512" s="20" t="s">
        <v>508</v>
      </c>
      <c r="AX512" s="49" t="s">
        <v>7802</v>
      </c>
      <c r="AY512" s="19">
        <v>44407</v>
      </c>
      <c r="AZ512" s="20">
        <v>508</v>
      </c>
      <c r="BA512" s="20"/>
      <c r="BB512" s="38" t="s">
        <v>7803</v>
      </c>
      <c r="BC512" s="20"/>
      <c r="BD512" s="20" t="s">
        <v>7804</v>
      </c>
      <c r="BE512" s="19"/>
      <c r="BF512" s="20"/>
      <c r="BG512" s="20"/>
      <c r="BH512" s="4"/>
      <c r="BI512" s="4"/>
    </row>
    <row r="513" spans="1:61" ht="47.25" customHeight="1">
      <c r="A513" s="2"/>
      <c r="B513" s="20">
        <v>505</v>
      </c>
      <c r="C513" s="30" t="s">
        <v>7805</v>
      </c>
      <c r="D513" s="20" t="s">
        <v>5584</v>
      </c>
      <c r="E513" s="20" t="s">
        <v>119</v>
      </c>
      <c r="F513" s="20" t="s">
        <v>120</v>
      </c>
      <c r="G513" s="20" t="s">
        <v>2785</v>
      </c>
      <c r="H513" s="20" t="s">
        <v>2785</v>
      </c>
      <c r="I513" s="20"/>
      <c r="J513" s="20" t="s">
        <v>5585</v>
      </c>
      <c r="K513" s="20" t="s">
        <v>119</v>
      </c>
      <c r="L513" s="20" t="s">
        <v>120</v>
      </c>
      <c r="M513" s="20" t="s">
        <v>2785</v>
      </c>
      <c r="N513" s="20" t="s">
        <v>2785</v>
      </c>
      <c r="O513" s="20"/>
      <c r="P513" s="20" t="s">
        <v>7806</v>
      </c>
      <c r="Q513" s="20" t="s">
        <v>123</v>
      </c>
      <c r="R513" s="20" t="s">
        <v>5586</v>
      </c>
      <c r="S513" s="20" t="s">
        <v>5587</v>
      </c>
      <c r="T513" s="20" t="s">
        <v>5588</v>
      </c>
      <c r="U513" s="20" t="s">
        <v>74</v>
      </c>
      <c r="V513" s="21">
        <v>17889291</v>
      </c>
      <c r="W513" s="20" t="s">
        <v>5589</v>
      </c>
      <c r="X513" s="20" t="s">
        <v>5590</v>
      </c>
      <c r="Y513" s="20" t="s">
        <v>7807</v>
      </c>
      <c r="Z513" s="20" t="s">
        <v>5589</v>
      </c>
      <c r="AA513" s="21"/>
      <c r="AB513" s="23" t="s">
        <v>7808</v>
      </c>
      <c r="AC513" s="23" t="s">
        <v>5591</v>
      </c>
      <c r="AD513" s="23"/>
      <c r="AE513" s="23"/>
      <c r="AF513" s="23"/>
      <c r="AG513" s="23"/>
      <c r="AH513" s="20" t="s">
        <v>77</v>
      </c>
      <c r="AI513" s="20">
        <v>2001</v>
      </c>
      <c r="AJ513" s="20" t="s">
        <v>78</v>
      </c>
      <c r="AK513" s="20" t="s">
        <v>79</v>
      </c>
      <c r="AL513" s="20">
        <v>11018100</v>
      </c>
      <c r="AM513" s="24">
        <v>20607497274</v>
      </c>
      <c r="AN513" s="20">
        <v>3</v>
      </c>
      <c r="AO513" s="20" t="s">
        <v>80</v>
      </c>
      <c r="AP513" s="20" t="s">
        <v>81</v>
      </c>
      <c r="AQ513" s="19" t="s">
        <v>108</v>
      </c>
      <c r="AR513" s="20" t="s">
        <v>179</v>
      </c>
      <c r="AS513" s="20" t="s">
        <v>297</v>
      </c>
      <c r="AT513" s="20" t="s">
        <v>135</v>
      </c>
      <c r="AU513" s="20"/>
      <c r="AV513" s="20" t="s">
        <v>5592</v>
      </c>
      <c r="AW513" s="20" t="s">
        <v>5593</v>
      </c>
      <c r="AX513" s="49" t="s">
        <v>7809</v>
      </c>
      <c r="AY513" s="19">
        <v>44407</v>
      </c>
      <c r="AZ513" s="20">
        <v>509</v>
      </c>
      <c r="BA513" s="20"/>
      <c r="BB513" s="38" t="s">
        <v>7810</v>
      </c>
      <c r="BC513" s="20"/>
      <c r="BD513" s="20" t="s">
        <v>7811</v>
      </c>
      <c r="BE513" s="19"/>
      <c r="BF513" s="20"/>
      <c r="BG513" s="20"/>
      <c r="BH513" s="4"/>
      <c r="BI513" s="4"/>
    </row>
    <row r="514" spans="1:61" ht="47.25" customHeight="1">
      <c r="A514" s="2"/>
      <c r="B514" s="20">
        <v>506</v>
      </c>
      <c r="C514" s="30" t="s">
        <v>7812</v>
      </c>
      <c r="D514" s="20" t="s">
        <v>7813</v>
      </c>
      <c r="E514" s="20" t="s">
        <v>209</v>
      </c>
      <c r="F514" s="20" t="s">
        <v>635</v>
      </c>
      <c r="G514" s="20" t="s">
        <v>636</v>
      </c>
      <c r="H514" s="20" t="s">
        <v>5281</v>
      </c>
      <c r="I514" s="20"/>
      <c r="J514" s="20" t="s">
        <v>5282</v>
      </c>
      <c r="K514" s="20" t="s">
        <v>209</v>
      </c>
      <c r="L514" s="20" t="s">
        <v>635</v>
      </c>
      <c r="M514" s="20" t="s">
        <v>636</v>
      </c>
      <c r="N514" s="20" t="s">
        <v>7814</v>
      </c>
      <c r="O514" s="20"/>
      <c r="P514" s="20" t="s">
        <v>7815</v>
      </c>
      <c r="Q514" s="20" t="s">
        <v>215</v>
      </c>
      <c r="R514" s="20" t="s">
        <v>5283</v>
      </c>
      <c r="S514" s="20" t="s">
        <v>5284</v>
      </c>
      <c r="T514" s="20" t="s">
        <v>3420</v>
      </c>
      <c r="U514" s="20" t="s">
        <v>74</v>
      </c>
      <c r="V514" s="21">
        <v>44463720</v>
      </c>
      <c r="W514" s="20" t="s">
        <v>7816</v>
      </c>
      <c r="X514" s="20" t="s">
        <v>7817</v>
      </c>
      <c r="Y514" s="20" t="s">
        <v>7818</v>
      </c>
      <c r="Z514" s="20" t="s">
        <v>7819</v>
      </c>
      <c r="AA514" s="21"/>
      <c r="AB514" s="23"/>
      <c r="AC514" s="23" t="s">
        <v>7820</v>
      </c>
      <c r="AD514" s="23"/>
      <c r="AE514" s="23"/>
      <c r="AF514" s="23"/>
      <c r="AG514" s="23"/>
      <c r="AH514" s="20" t="s">
        <v>77</v>
      </c>
      <c r="AI514" s="20">
        <v>1971</v>
      </c>
      <c r="AJ514" s="20" t="s">
        <v>78</v>
      </c>
      <c r="AK514" s="20" t="s">
        <v>79</v>
      </c>
      <c r="AL514" s="20">
        <v>11287723</v>
      </c>
      <c r="AM514" s="24">
        <v>20606326034</v>
      </c>
      <c r="AN514" s="20">
        <v>3</v>
      </c>
      <c r="AO514" s="20" t="s">
        <v>80</v>
      </c>
      <c r="AP514" s="20" t="s">
        <v>81</v>
      </c>
      <c r="AQ514" s="19" t="s">
        <v>279</v>
      </c>
      <c r="AR514" s="20" t="s">
        <v>179</v>
      </c>
      <c r="AS514" s="20" t="s">
        <v>110</v>
      </c>
      <c r="AT514" s="20" t="s">
        <v>298</v>
      </c>
      <c r="AU514" s="20" t="s">
        <v>506</v>
      </c>
      <c r="AV514" s="20" t="s">
        <v>5288</v>
      </c>
      <c r="AW514" s="20" t="s">
        <v>5289</v>
      </c>
      <c r="AX514" s="49" t="s">
        <v>7821</v>
      </c>
      <c r="AY514" s="19">
        <v>44407</v>
      </c>
      <c r="AZ514" s="20">
        <v>510</v>
      </c>
      <c r="BA514" s="20"/>
      <c r="BB514" s="38" t="s">
        <v>7822</v>
      </c>
      <c r="BC514" s="20"/>
      <c r="BD514" s="20" t="s">
        <v>7823</v>
      </c>
      <c r="BE514" s="19"/>
      <c r="BF514" s="20"/>
      <c r="BG514" s="20"/>
      <c r="BH514" s="4"/>
      <c r="BI514" s="4"/>
    </row>
    <row r="515" spans="1:61" ht="47.25" customHeight="1">
      <c r="A515" s="2"/>
      <c r="B515" s="20">
        <v>507</v>
      </c>
      <c r="C515" s="30" t="s">
        <v>7824</v>
      </c>
      <c r="D515" s="20" t="s">
        <v>7825</v>
      </c>
      <c r="E515" s="20" t="s">
        <v>5143</v>
      </c>
      <c r="F515" s="20" t="s">
        <v>64</v>
      </c>
      <c r="G515" s="20" t="s">
        <v>64</v>
      </c>
      <c r="H515" s="20" t="s">
        <v>1196</v>
      </c>
      <c r="I515" s="20"/>
      <c r="J515" s="20" t="s">
        <v>7826</v>
      </c>
      <c r="K515" s="20" t="s">
        <v>5143</v>
      </c>
      <c r="L515" s="20" t="s">
        <v>64</v>
      </c>
      <c r="M515" s="20" t="s">
        <v>64</v>
      </c>
      <c r="N515" s="20" t="s">
        <v>1196</v>
      </c>
      <c r="O515" s="20" t="s">
        <v>236</v>
      </c>
      <c r="P515" s="20" t="s">
        <v>7827</v>
      </c>
      <c r="Q515" s="20" t="s">
        <v>172</v>
      </c>
      <c r="R515" s="20" t="s">
        <v>7828</v>
      </c>
      <c r="S515" s="20" t="s">
        <v>4821</v>
      </c>
      <c r="T515" s="20" t="s">
        <v>7829</v>
      </c>
      <c r="U515" s="20" t="s">
        <v>74</v>
      </c>
      <c r="V515" s="21" t="s">
        <v>7830</v>
      </c>
      <c r="W515" s="20">
        <v>965188259</v>
      </c>
      <c r="X515" s="50" t="s">
        <v>7831</v>
      </c>
      <c r="Y515" s="20" t="s">
        <v>7832</v>
      </c>
      <c r="Z515" s="20">
        <v>965188259</v>
      </c>
      <c r="AA515" s="21"/>
      <c r="AB515" s="23"/>
      <c r="AC515" s="23"/>
      <c r="AD515" s="23"/>
      <c r="AE515" s="23"/>
      <c r="AF515" s="23"/>
      <c r="AG515" s="23"/>
      <c r="AH515" s="20" t="s">
        <v>77</v>
      </c>
      <c r="AI515" s="20"/>
      <c r="AJ515" s="20" t="s">
        <v>78</v>
      </c>
      <c r="AK515" s="20" t="s">
        <v>79</v>
      </c>
      <c r="AL515" s="20">
        <v>14655735</v>
      </c>
      <c r="AM515" s="24">
        <v>20608046454</v>
      </c>
      <c r="AN515" s="20">
        <v>4</v>
      </c>
      <c r="AO515" s="20" t="s">
        <v>80</v>
      </c>
      <c r="AP515" s="20"/>
      <c r="AQ515" s="19" t="s">
        <v>279</v>
      </c>
      <c r="AR515" s="20" t="s">
        <v>83</v>
      </c>
      <c r="AS515" s="20" t="s">
        <v>110</v>
      </c>
      <c r="AT515" s="20" t="s">
        <v>111</v>
      </c>
      <c r="AU515" s="20" t="s">
        <v>161</v>
      </c>
      <c r="AV515" s="20" t="s">
        <v>7833</v>
      </c>
      <c r="AW515" s="20" t="s">
        <v>7834</v>
      </c>
      <c r="AX515" s="49" t="s">
        <v>7835</v>
      </c>
      <c r="AY515" s="19">
        <v>44420</v>
      </c>
      <c r="AZ515" s="20">
        <v>511</v>
      </c>
      <c r="BA515" s="20"/>
      <c r="BB515" s="38" t="s">
        <v>7836</v>
      </c>
      <c r="BC515" s="20"/>
      <c r="BD515" s="20"/>
      <c r="BE515" s="19"/>
      <c r="BF515" s="20"/>
      <c r="BG515" s="20"/>
      <c r="BH515" s="4"/>
      <c r="BI515" s="4"/>
    </row>
    <row r="516" spans="1:61" ht="47.25" customHeight="1">
      <c r="A516" s="2"/>
      <c r="B516" s="20">
        <v>508</v>
      </c>
      <c r="C516" s="30" t="s">
        <v>7837</v>
      </c>
      <c r="D516" s="20" t="s">
        <v>7838</v>
      </c>
      <c r="E516" s="20" t="s">
        <v>119</v>
      </c>
      <c r="F516" s="20" t="s">
        <v>120</v>
      </c>
      <c r="G516" s="20" t="s">
        <v>2785</v>
      </c>
      <c r="H516" s="20" t="s">
        <v>2785</v>
      </c>
      <c r="I516" s="20"/>
      <c r="J516" s="20" t="s">
        <v>6476</v>
      </c>
      <c r="K516" s="20" t="s">
        <v>119</v>
      </c>
      <c r="L516" s="20" t="s">
        <v>120</v>
      </c>
      <c r="M516" s="20" t="s">
        <v>2785</v>
      </c>
      <c r="N516" s="20" t="s">
        <v>2785</v>
      </c>
      <c r="O516" s="20"/>
      <c r="P516" s="20" t="s">
        <v>6476</v>
      </c>
      <c r="Q516" s="20" t="s">
        <v>123</v>
      </c>
      <c r="R516" s="20" t="s">
        <v>6478</v>
      </c>
      <c r="S516" s="20" t="s">
        <v>1854</v>
      </c>
      <c r="T516" s="20" t="s">
        <v>6479</v>
      </c>
      <c r="U516" s="20" t="s">
        <v>74</v>
      </c>
      <c r="V516" s="21" t="s">
        <v>6480</v>
      </c>
      <c r="W516" s="20" t="s">
        <v>7839</v>
      </c>
      <c r="X516" s="20" t="s">
        <v>7840</v>
      </c>
      <c r="Y516" s="20" t="s">
        <v>6482</v>
      </c>
      <c r="Z516" s="20" t="s">
        <v>7839</v>
      </c>
      <c r="AA516" s="21"/>
      <c r="AB516" s="23"/>
      <c r="AC516" s="23" t="s">
        <v>6484</v>
      </c>
      <c r="AD516" s="23"/>
      <c r="AE516" s="23"/>
      <c r="AF516" s="23"/>
      <c r="AG516" s="23"/>
      <c r="AH516" s="20" t="s">
        <v>77</v>
      </c>
      <c r="AI516" s="20"/>
      <c r="AJ516" s="20" t="s">
        <v>78</v>
      </c>
      <c r="AK516" s="20" t="s">
        <v>79</v>
      </c>
      <c r="AL516" s="20">
        <v>11018034</v>
      </c>
      <c r="AM516" s="24"/>
      <c r="AN516" s="20">
        <v>3</v>
      </c>
      <c r="AO516" s="20" t="s">
        <v>80</v>
      </c>
      <c r="AP516" s="20" t="s">
        <v>81</v>
      </c>
      <c r="AQ516" s="19" t="s">
        <v>108</v>
      </c>
      <c r="AR516" s="20" t="s">
        <v>83</v>
      </c>
      <c r="AS516" s="20" t="s">
        <v>110</v>
      </c>
      <c r="AT516" s="20" t="s">
        <v>6485</v>
      </c>
      <c r="AU516" s="20"/>
      <c r="AV516" s="20" t="s">
        <v>6486</v>
      </c>
      <c r="AW516" s="20" t="s">
        <v>6487</v>
      </c>
      <c r="AX516" s="49" t="s">
        <v>7841</v>
      </c>
      <c r="AY516" s="19">
        <v>44420</v>
      </c>
      <c r="AZ516" s="20">
        <v>512</v>
      </c>
      <c r="BA516" s="20"/>
      <c r="BB516" s="38" t="s">
        <v>7842</v>
      </c>
      <c r="BC516" s="20"/>
      <c r="BD516" s="20"/>
      <c r="BE516" s="19"/>
      <c r="BF516" s="20"/>
      <c r="BG516" s="20"/>
      <c r="BH516" s="4"/>
      <c r="BI516" s="4"/>
    </row>
    <row r="517" spans="1:61" ht="47.25" customHeight="1">
      <c r="A517" s="2"/>
      <c r="B517" s="20">
        <v>509</v>
      </c>
      <c r="C517" s="30" t="s">
        <v>7843</v>
      </c>
      <c r="D517" s="20" t="s">
        <v>7844</v>
      </c>
      <c r="E517" s="20" t="s">
        <v>168</v>
      </c>
      <c r="F517" s="20" t="s">
        <v>532</v>
      </c>
      <c r="G517" s="20" t="s">
        <v>533</v>
      </c>
      <c r="H517" s="20" t="s">
        <v>7845</v>
      </c>
      <c r="I517" s="20"/>
      <c r="J517" s="20" t="s">
        <v>7846</v>
      </c>
      <c r="K517" s="20" t="s">
        <v>168</v>
      </c>
      <c r="L517" s="20" t="s">
        <v>532</v>
      </c>
      <c r="M517" s="20" t="s">
        <v>533</v>
      </c>
      <c r="N517" s="20" t="s">
        <v>7845</v>
      </c>
      <c r="O517" s="20"/>
      <c r="P517" s="20" t="s">
        <v>7847</v>
      </c>
      <c r="Q517" s="20" t="s">
        <v>172</v>
      </c>
      <c r="R517" s="20" t="s">
        <v>7848</v>
      </c>
      <c r="S517" s="20" t="s">
        <v>7849</v>
      </c>
      <c r="T517" s="20" t="s">
        <v>7850</v>
      </c>
      <c r="U517" s="20" t="s">
        <v>74</v>
      </c>
      <c r="V517" s="21" t="s">
        <v>7851</v>
      </c>
      <c r="W517" s="20">
        <v>958178196</v>
      </c>
      <c r="X517" s="20" t="s">
        <v>7852</v>
      </c>
      <c r="Y517" s="20" t="s">
        <v>7852</v>
      </c>
      <c r="Z517" s="20">
        <v>958178196</v>
      </c>
      <c r="AA517" s="21"/>
      <c r="AB517" s="23"/>
      <c r="AC517" s="23"/>
      <c r="AD517" s="23"/>
      <c r="AE517" s="23"/>
      <c r="AF517" s="23"/>
      <c r="AG517" s="23"/>
      <c r="AH517" s="20" t="s">
        <v>77</v>
      </c>
      <c r="AI517" s="20">
        <v>2015</v>
      </c>
      <c r="AJ517" s="20" t="s">
        <v>78</v>
      </c>
      <c r="AK517" s="20" t="s">
        <v>79</v>
      </c>
      <c r="AL517" s="20">
        <v>11200938</v>
      </c>
      <c r="AM517" s="24">
        <v>20607823198</v>
      </c>
      <c r="AN517" s="20">
        <v>5</v>
      </c>
      <c r="AO517" s="20" t="s">
        <v>80</v>
      </c>
      <c r="AP517" s="20"/>
      <c r="AQ517" s="19" t="s">
        <v>901</v>
      </c>
      <c r="AR517" s="20" t="s">
        <v>279</v>
      </c>
      <c r="AS517" s="20" t="s">
        <v>135</v>
      </c>
      <c r="AT517" s="20"/>
      <c r="AU517" s="20"/>
      <c r="AV517" s="20" t="s">
        <v>7853</v>
      </c>
      <c r="AW517" s="20" t="s">
        <v>7854</v>
      </c>
      <c r="AX517" s="49" t="s">
        <v>7855</v>
      </c>
      <c r="AY517" s="19">
        <v>44434</v>
      </c>
      <c r="AZ517" s="20">
        <v>513</v>
      </c>
      <c r="BA517" s="20"/>
      <c r="BB517" s="38" t="s">
        <v>7856</v>
      </c>
      <c r="BC517" s="20"/>
      <c r="BD517" s="20"/>
      <c r="BE517" s="19"/>
      <c r="BF517" s="20"/>
      <c r="BG517" s="20"/>
      <c r="BH517" s="4"/>
      <c r="BI517" s="4"/>
    </row>
    <row r="518" spans="1:61" ht="47.25" customHeight="1">
      <c r="A518" s="2"/>
      <c r="B518" s="20">
        <v>510</v>
      </c>
      <c r="C518" s="30" t="s">
        <v>7857</v>
      </c>
      <c r="D518" s="20" t="s">
        <v>7858</v>
      </c>
      <c r="E518" s="20" t="s">
        <v>5143</v>
      </c>
      <c r="F518" s="20" t="s">
        <v>64</v>
      </c>
      <c r="G518" s="20" t="s">
        <v>64</v>
      </c>
      <c r="H518" s="20" t="s">
        <v>496</v>
      </c>
      <c r="I518" s="20"/>
      <c r="J518" s="20" t="s">
        <v>7859</v>
      </c>
      <c r="K518" s="20" t="s">
        <v>5143</v>
      </c>
      <c r="L518" s="20" t="s">
        <v>64</v>
      </c>
      <c r="M518" s="20" t="s">
        <v>64</v>
      </c>
      <c r="N518" s="20" t="s">
        <v>496</v>
      </c>
      <c r="O518" s="20" t="s">
        <v>189</v>
      </c>
      <c r="P518" s="20" t="s">
        <v>7860</v>
      </c>
      <c r="Q518" s="20" t="s">
        <v>70</v>
      </c>
      <c r="R518" s="20" t="s">
        <v>7861</v>
      </c>
      <c r="S518" s="20" t="s">
        <v>2697</v>
      </c>
      <c r="T518" s="20" t="s">
        <v>4821</v>
      </c>
      <c r="U518" s="20" t="s">
        <v>74</v>
      </c>
      <c r="V518" s="21" t="s">
        <v>7862</v>
      </c>
      <c r="W518" s="20">
        <v>979494372</v>
      </c>
      <c r="X518" s="20" t="s">
        <v>7863</v>
      </c>
      <c r="Y518" s="20" t="s">
        <v>7863</v>
      </c>
      <c r="Z518" s="20">
        <v>979494372</v>
      </c>
      <c r="AA518" s="21"/>
      <c r="AB518" s="23"/>
      <c r="AC518" s="23" t="s">
        <v>7864</v>
      </c>
      <c r="AD518" s="23"/>
      <c r="AE518" s="23"/>
      <c r="AF518" s="23"/>
      <c r="AG518" s="23"/>
      <c r="AH518" s="20" t="s">
        <v>77</v>
      </c>
      <c r="AI518" s="20">
        <v>2019</v>
      </c>
      <c r="AJ518" s="20" t="s">
        <v>158</v>
      </c>
      <c r="AK518" s="20"/>
      <c r="AL518" s="20"/>
      <c r="AM518" s="24"/>
      <c r="AN518" s="20">
        <v>5</v>
      </c>
      <c r="AO518" s="20" t="s">
        <v>159</v>
      </c>
      <c r="AP518" s="20"/>
      <c r="AQ518" s="19" t="s">
        <v>82</v>
      </c>
      <c r="AR518" s="20" t="s">
        <v>901</v>
      </c>
      <c r="AS518" s="20" t="s">
        <v>85</v>
      </c>
      <c r="AT518" s="20" t="s">
        <v>110</v>
      </c>
      <c r="AU518" s="20" t="s">
        <v>7161</v>
      </c>
      <c r="AV518" s="20" t="s">
        <v>7865</v>
      </c>
      <c r="AW518" s="20" t="s">
        <v>7866</v>
      </c>
      <c r="AX518" s="49" t="s">
        <v>7867</v>
      </c>
      <c r="AY518" s="19">
        <v>44434</v>
      </c>
      <c r="AZ518" s="20">
        <v>514</v>
      </c>
      <c r="BA518" s="20"/>
      <c r="BB518" s="38" t="s">
        <v>7868</v>
      </c>
      <c r="BC518" s="20"/>
      <c r="BD518" s="20"/>
      <c r="BE518" s="19"/>
      <c r="BF518" s="20"/>
      <c r="BG518" s="20"/>
      <c r="BH518" s="4"/>
      <c r="BI518" s="4"/>
    </row>
    <row r="519" spans="1:61" ht="47.25" customHeight="1">
      <c r="A519" s="2"/>
      <c r="B519" s="20">
        <v>511</v>
      </c>
      <c r="C519" s="30" t="s">
        <v>7869</v>
      </c>
      <c r="D519" s="20" t="s">
        <v>7870</v>
      </c>
      <c r="E519" s="20" t="s">
        <v>119</v>
      </c>
      <c r="F519" s="20" t="s">
        <v>4002</v>
      </c>
      <c r="G519" s="20" t="s">
        <v>4002</v>
      </c>
      <c r="H519" s="20" t="s">
        <v>4002</v>
      </c>
      <c r="I519" s="20"/>
      <c r="J519" s="20" t="s">
        <v>7871</v>
      </c>
      <c r="K519" s="20" t="s">
        <v>119</v>
      </c>
      <c r="L519" s="20" t="s">
        <v>4002</v>
      </c>
      <c r="M519" s="20" t="s">
        <v>4002</v>
      </c>
      <c r="N519" s="20" t="s">
        <v>4002</v>
      </c>
      <c r="O519" s="20"/>
      <c r="P519" s="20" t="s">
        <v>7872</v>
      </c>
      <c r="Q519" s="20" t="s">
        <v>123</v>
      </c>
      <c r="R519" s="20" t="s">
        <v>7873</v>
      </c>
      <c r="S519" s="20" t="s">
        <v>7874</v>
      </c>
      <c r="T519" s="20" t="s">
        <v>7057</v>
      </c>
      <c r="U519" s="20" t="s">
        <v>74</v>
      </c>
      <c r="V519" s="21" t="s">
        <v>7875</v>
      </c>
      <c r="W519" s="20" t="s">
        <v>7876</v>
      </c>
      <c r="X519" s="20" t="s">
        <v>7877</v>
      </c>
      <c r="Y519" s="20" t="s">
        <v>7878</v>
      </c>
      <c r="Z519" s="20">
        <v>960120760</v>
      </c>
      <c r="AA519" s="21">
        <v>977801977</v>
      </c>
      <c r="AB519" s="23"/>
      <c r="AC519" s="23" t="s">
        <v>7879</v>
      </c>
      <c r="AD519" s="23"/>
      <c r="AE519" s="23" t="s">
        <v>7880</v>
      </c>
      <c r="AF519" s="23" t="s">
        <v>7881</v>
      </c>
      <c r="AG519" s="23"/>
      <c r="AH519" s="20" t="s">
        <v>77</v>
      </c>
      <c r="AI519" s="20">
        <v>2015</v>
      </c>
      <c r="AJ519" s="20" t="s">
        <v>158</v>
      </c>
      <c r="AK519" s="20"/>
      <c r="AL519" s="20"/>
      <c r="AM519" s="24"/>
      <c r="AN519" s="20">
        <v>7</v>
      </c>
      <c r="AO519" s="20" t="s">
        <v>159</v>
      </c>
      <c r="AP519" s="20"/>
      <c r="AQ519" s="19" t="s">
        <v>108</v>
      </c>
      <c r="AR519" s="20" t="s">
        <v>279</v>
      </c>
      <c r="AS519" s="20" t="s">
        <v>110</v>
      </c>
      <c r="AT519" s="20" t="s">
        <v>111</v>
      </c>
      <c r="AU519" s="20" t="s">
        <v>161</v>
      </c>
      <c r="AV519" s="20" t="s">
        <v>7882</v>
      </c>
      <c r="AW519" s="20" t="s">
        <v>7883</v>
      </c>
      <c r="AX519" s="49" t="s">
        <v>7884</v>
      </c>
      <c r="AY519" s="19">
        <v>44434</v>
      </c>
      <c r="AZ519" s="20">
        <v>515</v>
      </c>
      <c r="BA519" s="20"/>
      <c r="BB519" s="38" t="s">
        <v>7885</v>
      </c>
      <c r="BC519" s="20"/>
      <c r="BD519" s="20"/>
      <c r="BE519" s="19"/>
      <c r="BF519" s="20"/>
      <c r="BG519" s="20"/>
      <c r="BH519" s="4"/>
      <c r="BI519" s="4"/>
    </row>
    <row r="520" spans="1:61" ht="47.25" customHeight="1">
      <c r="A520" s="2"/>
      <c r="B520" s="20">
        <v>512</v>
      </c>
      <c r="C520" s="30" t="s">
        <v>7886</v>
      </c>
      <c r="D520" s="20" t="s">
        <v>7887</v>
      </c>
      <c r="E520" s="20" t="s">
        <v>5143</v>
      </c>
      <c r="F520" s="20" t="s">
        <v>64</v>
      </c>
      <c r="G520" s="20" t="s">
        <v>64</v>
      </c>
      <c r="H520" s="20" t="s">
        <v>4271</v>
      </c>
      <c r="I520" s="20" t="s">
        <v>7888</v>
      </c>
      <c r="J520" s="20" t="s">
        <v>7889</v>
      </c>
      <c r="K520" s="20" t="s">
        <v>5143</v>
      </c>
      <c r="L520" s="20" t="s">
        <v>64</v>
      </c>
      <c r="M520" s="20" t="s">
        <v>64</v>
      </c>
      <c r="N520" s="20" t="s">
        <v>4271</v>
      </c>
      <c r="O520" s="20" t="s">
        <v>879</v>
      </c>
      <c r="P520" s="20" t="s">
        <v>7890</v>
      </c>
      <c r="Q520" s="20" t="s">
        <v>215</v>
      </c>
      <c r="R520" s="20" t="s">
        <v>7891</v>
      </c>
      <c r="S520" s="20" t="s">
        <v>4510</v>
      </c>
      <c r="T520" s="20" t="s">
        <v>1153</v>
      </c>
      <c r="U520" s="20" t="s">
        <v>74</v>
      </c>
      <c r="V520" s="21" t="s">
        <v>7892</v>
      </c>
      <c r="W520" s="20">
        <v>980493306</v>
      </c>
      <c r="X520" s="20" t="s">
        <v>7893</v>
      </c>
      <c r="Y520" s="20" t="s">
        <v>7893</v>
      </c>
      <c r="Z520" s="20">
        <v>980493306</v>
      </c>
      <c r="AA520" s="21"/>
      <c r="AB520" s="23" t="s">
        <v>7894</v>
      </c>
      <c r="AC520" s="23"/>
      <c r="AD520" s="23"/>
      <c r="AE520" s="23"/>
      <c r="AF520" s="23"/>
      <c r="AG520" s="23"/>
      <c r="AH520" s="20" t="s">
        <v>77</v>
      </c>
      <c r="AI520" s="20">
        <v>2012</v>
      </c>
      <c r="AJ520" s="20" t="s">
        <v>158</v>
      </c>
      <c r="AK520" s="20"/>
      <c r="AL520" s="20"/>
      <c r="AM520" s="24"/>
      <c r="AN520" s="20">
        <v>8</v>
      </c>
      <c r="AO520" s="20" t="s">
        <v>159</v>
      </c>
      <c r="AP520" s="20"/>
      <c r="AQ520" s="19" t="s">
        <v>279</v>
      </c>
      <c r="AR520" s="20" t="s">
        <v>83</v>
      </c>
      <c r="AS520" s="20" t="s">
        <v>110</v>
      </c>
      <c r="AT520" s="20" t="s">
        <v>161</v>
      </c>
      <c r="AU520" s="20" t="s">
        <v>2733</v>
      </c>
      <c r="AV520" s="20" t="s">
        <v>7895</v>
      </c>
      <c r="AW520" s="20" t="s">
        <v>7896</v>
      </c>
      <c r="AX520" s="49" t="s">
        <v>7897</v>
      </c>
      <c r="AY520" s="19">
        <v>44434</v>
      </c>
      <c r="AZ520" s="20">
        <v>516</v>
      </c>
      <c r="BA520" s="20"/>
      <c r="BB520" s="38" t="s">
        <v>7898</v>
      </c>
      <c r="BC520" s="20"/>
      <c r="BD520" s="20"/>
      <c r="BE520" s="19"/>
      <c r="BF520" s="20"/>
      <c r="BG520" s="20"/>
      <c r="BH520" s="4"/>
      <c r="BI520" s="4"/>
    </row>
    <row r="521" spans="1:61" ht="47.25" customHeight="1">
      <c r="A521" s="2"/>
      <c r="B521" s="20">
        <v>513</v>
      </c>
      <c r="C521" s="30" t="s">
        <v>7899</v>
      </c>
      <c r="D521" s="20" t="s">
        <v>7900</v>
      </c>
      <c r="E521" s="20" t="s">
        <v>209</v>
      </c>
      <c r="F521" s="20" t="s">
        <v>210</v>
      </c>
      <c r="G521" s="20" t="s">
        <v>211</v>
      </c>
      <c r="H521" s="20" t="s">
        <v>7901</v>
      </c>
      <c r="I521" s="20" t="s">
        <v>7902</v>
      </c>
      <c r="J521" s="20" t="s">
        <v>7903</v>
      </c>
      <c r="K521" s="20" t="s">
        <v>209</v>
      </c>
      <c r="L521" s="20" t="s">
        <v>210</v>
      </c>
      <c r="M521" s="20" t="s">
        <v>211</v>
      </c>
      <c r="N521" s="20" t="s">
        <v>7901</v>
      </c>
      <c r="O521" s="20"/>
      <c r="P521" s="20" t="s">
        <v>7904</v>
      </c>
      <c r="Q521" s="20" t="s">
        <v>215</v>
      </c>
      <c r="R521" s="20" t="s">
        <v>2833</v>
      </c>
      <c r="S521" s="20" t="s">
        <v>7905</v>
      </c>
      <c r="T521" s="20" t="s">
        <v>7906</v>
      </c>
      <c r="U521" s="20" t="s">
        <v>74</v>
      </c>
      <c r="V521" s="21" t="s">
        <v>7907</v>
      </c>
      <c r="W521" s="20">
        <v>981563356</v>
      </c>
      <c r="X521" s="20" t="s">
        <v>7908</v>
      </c>
      <c r="Y521" s="20" t="s">
        <v>7909</v>
      </c>
      <c r="Z521" s="20">
        <v>981563356</v>
      </c>
      <c r="AA521" s="21"/>
      <c r="AB521" s="23"/>
      <c r="AC521" s="23" t="s">
        <v>7910</v>
      </c>
      <c r="AD521" s="23"/>
      <c r="AE521" s="23"/>
      <c r="AF521" s="23"/>
      <c r="AG521" s="23"/>
      <c r="AH521" s="20" t="s">
        <v>77</v>
      </c>
      <c r="AI521" s="20">
        <v>2016</v>
      </c>
      <c r="AJ521" s="20" t="s">
        <v>158</v>
      </c>
      <c r="AK521" s="20"/>
      <c r="AL521" s="20"/>
      <c r="AM521" s="24"/>
      <c r="AN521" s="20">
        <v>2</v>
      </c>
      <c r="AO521" s="20" t="s">
        <v>159</v>
      </c>
      <c r="AP521" s="20"/>
      <c r="AQ521" s="19" t="s">
        <v>279</v>
      </c>
      <c r="AR521" s="20" t="s">
        <v>83</v>
      </c>
      <c r="AS521" s="20" t="s">
        <v>110</v>
      </c>
      <c r="AT521" s="20" t="s">
        <v>111</v>
      </c>
      <c r="AU521" s="20" t="s">
        <v>918</v>
      </c>
      <c r="AV521" s="20" t="s">
        <v>7911</v>
      </c>
      <c r="AW521" s="20" t="s">
        <v>7912</v>
      </c>
      <c r="AX521" s="49" t="s">
        <v>7913</v>
      </c>
      <c r="AY521" s="19">
        <v>44440</v>
      </c>
      <c r="AZ521" s="20">
        <v>517</v>
      </c>
      <c r="BA521" s="20"/>
      <c r="BB521" s="38" t="s">
        <v>7914</v>
      </c>
      <c r="BC521" s="20"/>
      <c r="BD521" s="20"/>
      <c r="BE521" s="19"/>
      <c r="BF521" s="20"/>
      <c r="BG521" s="20"/>
      <c r="BH521" s="4"/>
      <c r="BI521" s="4"/>
    </row>
    <row r="522" spans="1:61" ht="47.25" customHeight="1">
      <c r="A522" s="2"/>
      <c r="B522" s="20">
        <v>514</v>
      </c>
      <c r="C522" s="30" t="s">
        <v>7915</v>
      </c>
      <c r="D522" s="20" t="s">
        <v>7916</v>
      </c>
      <c r="E522" s="20" t="s">
        <v>5143</v>
      </c>
      <c r="F522" s="20" t="s">
        <v>64</v>
      </c>
      <c r="G522" s="20" t="s">
        <v>64</v>
      </c>
      <c r="H522" s="20" t="s">
        <v>954</v>
      </c>
      <c r="I522" s="20"/>
      <c r="J522" s="20" t="s">
        <v>7917</v>
      </c>
      <c r="K522" s="20" t="s">
        <v>5143</v>
      </c>
      <c r="L522" s="20" t="s">
        <v>64</v>
      </c>
      <c r="M522" s="20" t="s">
        <v>64</v>
      </c>
      <c r="N522" s="20" t="s">
        <v>954</v>
      </c>
      <c r="O522" s="20" t="s">
        <v>272</v>
      </c>
      <c r="P522" s="20" t="s">
        <v>7918</v>
      </c>
      <c r="Q522" s="20" t="s">
        <v>273</v>
      </c>
      <c r="R522" s="20" t="s">
        <v>7919</v>
      </c>
      <c r="S522" s="20" t="s">
        <v>7057</v>
      </c>
      <c r="T522" s="20" t="s">
        <v>3093</v>
      </c>
      <c r="U522" s="20" t="s">
        <v>74</v>
      </c>
      <c r="V522" s="21" t="s">
        <v>7920</v>
      </c>
      <c r="W522" s="20" t="s">
        <v>7921</v>
      </c>
      <c r="X522" s="20" t="s">
        <v>7922</v>
      </c>
      <c r="Y522" s="20" t="s">
        <v>7923</v>
      </c>
      <c r="Z522" s="20">
        <v>968357727</v>
      </c>
      <c r="AA522" s="21"/>
      <c r="AB522" s="23"/>
      <c r="AC522" s="23" t="s">
        <v>7924</v>
      </c>
      <c r="AD522" s="23"/>
      <c r="AE522" s="23"/>
      <c r="AF522" s="23"/>
      <c r="AG522" s="23"/>
      <c r="AH522" s="20" t="s">
        <v>77</v>
      </c>
      <c r="AI522" s="20">
        <v>2009</v>
      </c>
      <c r="AJ522" s="20" t="s">
        <v>78</v>
      </c>
      <c r="AK522" s="20" t="s">
        <v>79</v>
      </c>
      <c r="AL522" s="20">
        <v>14704163</v>
      </c>
      <c r="AM522" s="24">
        <v>20608198521</v>
      </c>
      <c r="AN522" s="20">
        <v>8</v>
      </c>
      <c r="AO522" s="20" t="s">
        <v>80</v>
      </c>
      <c r="AP522" s="20"/>
      <c r="AQ522" s="19" t="s">
        <v>279</v>
      </c>
      <c r="AR522" s="20" t="s">
        <v>179</v>
      </c>
      <c r="AS522" s="20" t="s">
        <v>110</v>
      </c>
      <c r="AT522" s="20" t="s">
        <v>111</v>
      </c>
      <c r="AU522" s="20" t="s">
        <v>161</v>
      </c>
      <c r="AV522" s="20" t="s">
        <v>7925</v>
      </c>
      <c r="AW522" s="20" t="s">
        <v>7926</v>
      </c>
      <c r="AX522" s="49" t="s">
        <v>7408</v>
      </c>
      <c r="AY522" s="19">
        <v>44439</v>
      </c>
      <c r="AZ522" s="20">
        <v>518</v>
      </c>
      <c r="BA522" s="20"/>
      <c r="BB522" s="38" t="s">
        <v>7927</v>
      </c>
      <c r="BC522" s="20"/>
      <c r="BD522" s="20"/>
      <c r="BE522" s="19"/>
      <c r="BF522" s="20"/>
      <c r="BG522" s="20"/>
      <c r="BH522" s="4"/>
      <c r="BI522" s="4"/>
    </row>
    <row r="523" spans="1:61" ht="47.25" customHeight="1">
      <c r="A523" s="2"/>
      <c r="B523" s="20">
        <v>515</v>
      </c>
      <c r="C523" s="30" t="s">
        <v>7928</v>
      </c>
      <c r="D523" s="20" t="s">
        <v>7929</v>
      </c>
      <c r="E523" s="20" t="s">
        <v>5143</v>
      </c>
      <c r="F523" s="20" t="s">
        <v>64</v>
      </c>
      <c r="G523" s="20" t="s">
        <v>64</v>
      </c>
      <c r="H523" s="20" t="s">
        <v>4271</v>
      </c>
      <c r="I523" s="20"/>
      <c r="J523" s="20" t="s">
        <v>7930</v>
      </c>
      <c r="K523" s="20" t="s">
        <v>5143</v>
      </c>
      <c r="L523" s="20" t="s">
        <v>64</v>
      </c>
      <c r="M523" s="20" t="s">
        <v>64</v>
      </c>
      <c r="N523" s="20" t="s">
        <v>4271</v>
      </c>
      <c r="O523" s="20" t="s">
        <v>879</v>
      </c>
      <c r="P523" s="20" t="s">
        <v>7930</v>
      </c>
      <c r="Q523" s="20" t="s">
        <v>215</v>
      </c>
      <c r="R523" s="20" t="s">
        <v>7931</v>
      </c>
      <c r="S523" s="20" t="s">
        <v>7932</v>
      </c>
      <c r="T523" s="20" t="s">
        <v>7933</v>
      </c>
      <c r="U523" s="20" t="s">
        <v>74</v>
      </c>
      <c r="V523" s="21" t="s">
        <v>7934</v>
      </c>
      <c r="W523" s="20">
        <v>980848348</v>
      </c>
      <c r="X523" s="20" t="s">
        <v>7935</v>
      </c>
      <c r="Y523" s="20" t="s">
        <v>7936</v>
      </c>
      <c r="Z523" s="20">
        <v>957240439</v>
      </c>
      <c r="AA523" s="21"/>
      <c r="AB523" s="23"/>
      <c r="AC523" s="23" t="s">
        <v>7937</v>
      </c>
      <c r="AD523" s="23"/>
      <c r="AE523" s="23" t="s">
        <v>7938</v>
      </c>
      <c r="AF523" s="23"/>
      <c r="AG523" s="23"/>
      <c r="AH523" s="20" t="s">
        <v>77</v>
      </c>
      <c r="AI523" s="20">
        <v>2000</v>
      </c>
      <c r="AJ523" s="20" t="s">
        <v>78</v>
      </c>
      <c r="AK523" s="20" t="s">
        <v>79</v>
      </c>
      <c r="AL523" s="20">
        <v>11984763</v>
      </c>
      <c r="AM523" s="24"/>
      <c r="AN523" s="20">
        <v>7</v>
      </c>
      <c r="AO523" s="20" t="s">
        <v>80</v>
      </c>
      <c r="AP523" s="20"/>
      <c r="AQ523" s="19" t="s">
        <v>108</v>
      </c>
      <c r="AR523" s="20" t="s">
        <v>279</v>
      </c>
      <c r="AS523" s="20" t="s">
        <v>110</v>
      </c>
      <c r="AT523" s="20" t="s">
        <v>135</v>
      </c>
      <c r="AU523" s="20" t="s">
        <v>111</v>
      </c>
      <c r="AV523" s="20" t="s">
        <v>7939</v>
      </c>
      <c r="AW523" s="20" t="s">
        <v>7940</v>
      </c>
      <c r="AX523" s="49" t="s">
        <v>7941</v>
      </c>
      <c r="AY523" s="19">
        <v>44440</v>
      </c>
      <c r="AZ523" s="20">
        <v>519</v>
      </c>
      <c r="BA523" s="20"/>
      <c r="BB523" s="38" t="s">
        <v>7942</v>
      </c>
      <c r="BC523" s="20"/>
      <c r="BD523" s="20"/>
      <c r="BE523" s="19"/>
      <c r="BF523" s="20"/>
      <c r="BG523" s="20"/>
      <c r="BH523" s="4"/>
      <c r="BI523" s="4"/>
    </row>
    <row r="524" spans="1:61" ht="47.25" customHeight="1">
      <c r="A524" s="2"/>
      <c r="B524" s="20">
        <v>516</v>
      </c>
      <c r="C524" s="30" t="s">
        <v>7943</v>
      </c>
      <c r="D524" s="20" t="s">
        <v>7944</v>
      </c>
      <c r="E524" s="20" t="s">
        <v>209</v>
      </c>
      <c r="F524" s="20" t="s">
        <v>210</v>
      </c>
      <c r="G524" s="20" t="s">
        <v>7945</v>
      </c>
      <c r="H524" s="20" t="s">
        <v>7946</v>
      </c>
      <c r="I524" s="20"/>
      <c r="J524" s="20" t="s">
        <v>7947</v>
      </c>
      <c r="K524" s="20" t="s">
        <v>209</v>
      </c>
      <c r="L524" s="20" t="s">
        <v>210</v>
      </c>
      <c r="M524" s="20" t="s">
        <v>7945</v>
      </c>
      <c r="N524" s="20" t="s">
        <v>7946</v>
      </c>
      <c r="O524" s="20"/>
      <c r="P524" s="20"/>
      <c r="Q524" s="20" t="s">
        <v>215</v>
      </c>
      <c r="R524" s="20" t="s">
        <v>7948</v>
      </c>
      <c r="S524" s="20" t="s">
        <v>7949</v>
      </c>
      <c r="T524" s="20" t="s">
        <v>4183</v>
      </c>
      <c r="U524" s="20" t="s">
        <v>74</v>
      </c>
      <c r="V524" s="21" t="s">
        <v>7950</v>
      </c>
      <c r="W524" s="20">
        <v>922887506</v>
      </c>
      <c r="X524" s="20" t="s">
        <v>7951</v>
      </c>
      <c r="Y524" s="20" t="s">
        <v>7952</v>
      </c>
      <c r="Z524" s="20">
        <v>999276734</v>
      </c>
      <c r="AA524" s="21"/>
      <c r="AB524" s="23"/>
      <c r="AC524" s="23" t="s">
        <v>7953</v>
      </c>
      <c r="AD524" s="23"/>
      <c r="AE524" s="23"/>
      <c r="AF524" s="23" t="s">
        <v>7953</v>
      </c>
      <c r="AG524" s="23"/>
      <c r="AH524" s="20" t="s">
        <v>77</v>
      </c>
      <c r="AI524" s="20">
        <v>2017</v>
      </c>
      <c r="AJ524" s="20" t="s">
        <v>158</v>
      </c>
      <c r="AK524" s="20"/>
      <c r="AL524" s="20"/>
      <c r="AM524" s="24"/>
      <c r="AN524" s="20">
        <v>3</v>
      </c>
      <c r="AO524" s="20" t="s">
        <v>159</v>
      </c>
      <c r="AP524" s="20"/>
      <c r="AQ524" s="19" t="s">
        <v>279</v>
      </c>
      <c r="AR524" s="20" t="s">
        <v>83</v>
      </c>
      <c r="AS524" s="20" t="s">
        <v>7161</v>
      </c>
      <c r="AT524" s="20" t="s">
        <v>852</v>
      </c>
      <c r="AU524" s="20" t="s">
        <v>161</v>
      </c>
      <c r="AV524" s="20" t="s">
        <v>7954</v>
      </c>
      <c r="AW524" s="20" t="s">
        <v>7955</v>
      </c>
      <c r="AX524" s="49" t="s">
        <v>7956</v>
      </c>
      <c r="AY524" s="19">
        <v>44489</v>
      </c>
      <c r="AZ524" s="20">
        <v>520</v>
      </c>
      <c r="BA524" s="20"/>
      <c r="BB524" s="38" t="s">
        <v>7957</v>
      </c>
      <c r="BC524" s="20"/>
      <c r="BD524" s="20"/>
      <c r="BE524" s="19"/>
      <c r="BF524" s="20"/>
      <c r="BG524" s="20"/>
      <c r="BH524" s="51"/>
      <c r="BI524" s="51"/>
    </row>
    <row r="525" spans="1:61" ht="47.25" customHeight="1">
      <c r="A525" s="2"/>
      <c r="B525" s="20">
        <v>517</v>
      </c>
      <c r="C525" s="30" t="s">
        <v>7958</v>
      </c>
      <c r="D525" s="20" t="s">
        <v>7959</v>
      </c>
      <c r="E525" s="20" t="s">
        <v>5143</v>
      </c>
      <c r="F525" s="20" t="s">
        <v>64</v>
      </c>
      <c r="G525" s="20" t="s">
        <v>64</v>
      </c>
      <c r="H525" s="20" t="s">
        <v>954</v>
      </c>
      <c r="I525" s="20"/>
      <c r="J525" s="20" t="s">
        <v>7960</v>
      </c>
      <c r="K525" s="20" t="s">
        <v>5143</v>
      </c>
      <c r="L525" s="20" t="s">
        <v>64</v>
      </c>
      <c r="M525" s="20" t="s">
        <v>64</v>
      </c>
      <c r="N525" s="20" t="s">
        <v>954</v>
      </c>
      <c r="O525" s="20" t="s">
        <v>272</v>
      </c>
      <c r="P525" s="20" t="s">
        <v>7961</v>
      </c>
      <c r="Q525" s="20" t="s">
        <v>273</v>
      </c>
      <c r="R525" s="20" t="s">
        <v>7962</v>
      </c>
      <c r="S525" s="20" t="s">
        <v>7963</v>
      </c>
      <c r="T525" s="20" t="s">
        <v>7964</v>
      </c>
      <c r="U525" s="20" t="s">
        <v>74</v>
      </c>
      <c r="V525" s="21" t="s">
        <v>7965</v>
      </c>
      <c r="W525" s="20">
        <v>998949634</v>
      </c>
      <c r="X525" s="20" t="s">
        <v>7966</v>
      </c>
      <c r="Y525" s="20" t="s">
        <v>7967</v>
      </c>
      <c r="Z525" s="20">
        <v>998949634</v>
      </c>
      <c r="AA525" s="21"/>
      <c r="AB525" s="23"/>
      <c r="AC525" s="23" t="s">
        <v>7968</v>
      </c>
      <c r="AD525" s="23" t="s">
        <v>7969</v>
      </c>
      <c r="AE525" s="23" t="s">
        <v>7970</v>
      </c>
      <c r="AF525" s="23" t="s">
        <v>7971</v>
      </c>
      <c r="AG525" s="23"/>
      <c r="AH525" s="20" t="s">
        <v>77</v>
      </c>
      <c r="AI525" s="20">
        <v>2013</v>
      </c>
      <c r="AJ525" s="20" t="s">
        <v>158</v>
      </c>
      <c r="AK525" s="20"/>
      <c r="AL525" s="20"/>
      <c r="AM525" s="24"/>
      <c r="AN525" s="20">
        <v>4</v>
      </c>
      <c r="AO525" s="20" t="s">
        <v>159</v>
      </c>
      <c r="AP525" s="20"/>
      <c r="AQ525" s="19" t="s">
        <v>279</v>
      </c>
      <c r="AR525" s="20" t="s">
        <v>83</v>
      </c>
      <c r="AS525" s="20" t="s">
        <v>110</v>
      </c>
      <c r="AT525" s="20" t="s">
        <v>111</v>
      </c>
      <c r="AU525" s="20"/>
      <c r="AV525" s="20" t="s">
        <v>7972</v>
      </c>
      <c r="AW525" s="20" t="s">
        <v>7973</v>
      </c>
      <c r="AX525" s="49" t="s">
        <v>7974</v>
      </c>
      <c r="AY525" s="19">
        <v>44558</v>
      </c>
      <c r="AZ525" s="20">
        <v>521</v>
      </c>
      <c r="BA525" s="20"/>
      <c r="BB525" s="38" t="s">
        <v>7975</v>
      </c>
      <c r="BC525" s="20"/>
      <c r="BD525" s="20"/>
      <c r="BE525" s="19"/>
      <c r="BF525" s="20"/>
      <c r="BG525" s="20"/>
      <c r="BH525" s="51"/>
      <c r="BI525" s="51"/>
    </row>
    <row r="526" spans="1:61" ht="47.25" customHeight="1">
      <c r="A526" s="2"/>
      <c r="B526" s="20">
        <v>518</v>
      </c>
      <c r="C526" s="30" t="s">
        <v>7976</v>
      </c>
      <c r="D526" s="20" t="s">
        <v>7977</v>
      </c>
      <c r="E526" s="20" t="s">
        <v>5143</v>
      </c>
      <c r="F526" s="20" t="s">
        <v>64</v>
      </c>
      <c r="G526" s="20" t="s">
        <v>64</v>
      </c>
      <c r="H526" s="20" t="s">
        <v>441</v>
      </c>
      <c r="I526" s="20"/>
      <c r="J526" s="20" t="s">
        <v>7978</v>
      </c>
      <c r="K526" s="20" t="s">
        <v>5143</v>
      </c>
      <c r="L526" s="20" t="s">
        <v>64</v>
      </c>
      <c r="M526" s="20" t="s">
        <v>64</v>
      </c>
      <c r="N526" s="20" t="s">
        <v>441</v>
      </c>
      <c r="O526" s="20" t="s">
        <v>272</v>
      </c>
      <c r="P526" s="20" t="s">
        <v>7979</v>
      </c>
      <c r="Q526" s="20" t="s">
        <v>273</v>
      </c>
      <c r="R526" s="20" t="s">
        <v>7980</v>
      </c>
      <c r="S526" s="20" t="s">
        <v>7981</v>
      </c>
      <c r="T526" s="20" t="s">
        <v>7982</v>
      </c>
      <c r="U526" s="20" t="s">
        <v>74</v>
      </c>
      <c r="V526" s="21" t="s">
        <v>7983</v>
      </c>
      <c r="W526" s="20" t="s">
        <v>7984</v>
      </c>
      <c r="X526" s="20" t="s">
        <v>7985</v>
      </c>
      <c r="Y526" s="20" t="s">
        <v>7985</v>
      </c>
      <c r="Z526" s="20">
        <v>959624067</v>
      </c>
      <c r="AA526" s="21">
        <v>959624067</v>
      </c>
      <c r="AB526" s="23"/>
      <c r="AC526" s="23" t="s">
        <v>7986</v>
      </c>
      <c r="AD526" s="23"/>
      <c r="AE526" s="23" t="s">
        <v>7987</v>
      </c>
      <c r="AF526" s="23" t="s">
        <v>7988</v>
      </c>
      <c r="AG526" s="23"/>
      <c r="AH526" s="20" t="s">
        <v>77</v>
      </c>
      <c r="AI526" s="20">
        <v>2018</v>
      </c>
      <c r="AJ526" s="20" t="s">
        <v>158</v>
      </c>
      <c r="AK526" s="20"/>
      <c r="AL526" s="20"/>
      <c r="AM526" s="24"/>
      <c r="AN526" s="20">
        <v>3</v>
      </c>
      <c r="AO526" s="20" t="s">
        <v>159</v>
      </c>
      <c r="AP526" s="20"/>
      <c r="AQ526" s="19" t="s">
        <v>901</v>
      </c>
      <c r="AR526" s="20" t="s">
        <v>279</v>
      </c>
      <c r="AS526" s="20" t="s">
        <v>110</v>
      </c>
      <c r="AT526" s="20" t="s">
        <v>135</v>
      </c>
      <c r="AU526" s="20" t="s">
        <v>111</v>
      </c>
      <c r="AV526" s="20" t="s">
        <v>7989</v>
      </c>
      <c r="AW526" s="20" t="s">
        <v>7990</v>
      </c>
      <c r="AX526" s="49" t="s">
        <v>7991</v>
      </c>
      <c r="AY526" s="19">
        <v>44559</v>
      </c>
      <c r="AZ526" s="20">
        <v>522</v>
      </c>
      <c r="BA526" s="20"/>
      <c r="BB526" s="38" t="s">
        <v>7992</v>
      </c>
      <c r="BC526" s="20"/>
      <c r="BD526" s="20"/>
      <c r="BE526" s="19"/>
      <c r="BF526" s="20"/>
      <c r="BG526" s="20"/>
      <c r="BH526" s="51"/>
      <c r="BI526" s="51"/>
    </row>
    <row r="527" spans="1:61" ht="47.25" customHeight="1">
      <c r="A527" s="2"/>
      <c r="B527" s="20">
        <v>519</v>
      </c>
      <c r="C527" s="30" t="s">
        <v>7993</v>
      </c>
      <c r="D527" s="20" t="s">
        <v>7994</v>
      </c>
      <c r="E527" s="20" t="s">
        <v>119</v>
      </c>
      <c r="F527" s="20" t="s">
        <v>144</v>
      </c>
      <c r="G527" s="20" t="s">
        <v>144</v>
      </c>
      <c r="H527" s="20" t="s">
        <v>7728</v>
      </c>
      <c r="I527" s="20"/>
      <c r="J527" s="20" t="s">
        <v>7995</v>
      </c>
      <c r="K527" s="20" t="s">
        <v>119</v>
      </c>
      <c r="L527" s="20" t="s">
        <v>144</v>
      </c>
      <c r="M527" s="20" t="s">
        <v>144</v>
      </c>
      <c r="N527" s="20" t="s">
        <v>7728</v>
      </c>
      <c r="O527" s="20"/>
      <c r="P527" s="20" t="s">
        <v>7995</v>
      </c>
      <c r="Q527" s="20" t="s">
        <v>123</v>
      </c>
      <c r="R527" s="20" t="s">
        <v>7996</v>
      </c>
      <c r="S527" s="20" t="s">
        <v>4116</v>
      </c>
      <c r="T527" s="20" t="s">
        <v>5877</v>
      </c>
      <c r="U527" s="20" t="s">
        <v>74</v>
      </c>
      <c r="V527" s="21" t="s">
        <v>7997</v>
      </c>
      <c r="W527" s="20">
        <v>949644490</v>
      </c>
      <c r="X527" s="20" t="s">
        <v>7998</v>
      </c>
      <c r="Y527" s="20" t="s">
        <v>7998</v>
      </c>
      <c r="Z527" s="20">
        <v>949644490</v>
      </c>
      <c r="AA527" s="21"/>
      <c r="AB527" s="23"/>
      <c r="AC527" s="23" t="s">
        <v>7999</v>
      </c>
      <c r="AD527" s="23"/>
      <c r="AE527" s="23"/>
      <c r="AF527" s="23"/>
      <c r="AG527" s="23"/>
      <c r="AH527" s="20" t="s">
        <v>77</v>
      </c>
      <c r="AI527" s="20">
        <v>2016</v>
      </c>
      <c r="AJ527" s="20" t="s">
        <v>158</v>
      </c>
      <c r="AK527" s="20"/>
      <c r="AL527" s="20"/>
      <c r="AM527" s="24"/>
      <c r="AN527" s="20">
        <v>6</v>
      </c>
      <c r="AO527" s="20" t="s">
        <v>159</v>
      </c>
      <c r="AP527" s="20"/>
      <c r="AQ527" s="19" t="s">
        <v>108</v>
      </c>
      <c r="AR527" s="20" t="s">
        <v>279</v>
      </c>
      <c r="AS527" s="20" t="s">
        <v>6401</v>
      </c>
      <c r="AT527" s="20" t="s">
        <v>180</v>
      </c>
      <c r="AU527" s="20" t="s">
        <v>6852</v>
      </c>
      <c r="AV527" s="20" t="s">
        <v>8000</v>
      </c>
      <c r="AW527" s="20" t="s">
        <v>8001</v>
      </c>
      <c r="AX527" s="49" t="s">
        <v>8002</v>
      </c>
      <c r="AY527" s="19">
        <v>44559</v>
      </c>
      <c r="AZ527" s="20">
        <v>523</v>
      </c>
      <c r="BA527" s="20"/>
      <c r="BB527" s="38" t="s">
        <v>8003</v>
      </c>
      <c r="BC527" s="20"/>
      <c r="BD527" s="20"/>
      <c r="BE527" s="19"/>
      <c r="BF527" s="20"/>
      <c r="BG527" s="20"/>
      <c r="BH527" s="51"/>
      <c r="BI527" s="51"/>
    </row>
    <row r="528" spans="1:61" ht="47.25" customHeight="1">
      <c r="A528" s="2"/>
      <c r="B528" s="20">
        <v>520</v>
      </c>
      <c r="C528" s="30" t="s">
        <v>8004</v>
      </c>
      <c r="D528" s="20" t="s">
        <v>8005</v>
      </c>
      <c r="E528" s="20" t="s">
        <v>5143</v>
      </c>
      <c r="F528" s="20" t="s">
        <v>64</v>
      </c>
      <c r="G528" s="20" t="s">
        <v>64</v>
      </c>
      <c r="H528" s="20" t="s">
        <v>704</v>
      </c>
      <c r="I528" s="20"/>
      <c r="J528" s="20" t="s">
        <v>8006</v>
      </c>
      <c r="K528" s="20" t="s">
        <v>5143</v>
      </c>
      <c r="L528" s="20" t="s">
        <v>64</v>
      </c>
      <c r="M528" s="20" t="s">
        <v>64</v>
      </c>
      <c r="N528" s="20" t="s">
        <v>704</v>
      </c>
      <c r="O528" s="20" t="s">
        <v>236</v>
      </c>
      <c r="P528" s="20" t="s">
        <v>8007</v>
      </c>
      <c r="Q528" s="20" t="s">
        <v>172</v>
      </c>
      <c r="R528" s="20" t="s">
        <v>8008</v>
      </c>
      <c r="S528" s="20" t="s">
        <v>8009</v>
      </c>
      <c r="T528" s="20" t="s">
        <v>4521</v>
      </c>
      <c r="U528" s="20" t="s">
        <v>74</v>
      </c>
      <c r="V528" s="21" t="s">
        <v>8010</v>
      </c>
      <c r="W528" s="20">
        <v>960204350</v>
      </c>
      <c r="X528" s="20" t="s">
        <v>8011</v>
      </c>
      <c r="Y528" s="20" t="s">
        <v>8012</v>
      </c>
      <c r="Z528" s="20">
        <v>960204350</v>
      </c>
      <c r="AA528" s="21"/>
      <c r="AB528" s="23"/>
      <c r="AC528" s="23" t="s">
        <v>8013</v>
      </c>
      <c r="AD528" s="23"/>
      <c r="AE528" s="23"/>
      <c r="AF528" s="23"/>
      <c r="AG528" s="23"/>
      <c r="AH528" s="20" t="s">
        <v>77</v>
      </c>
      <c r="AI528" s="20">
        <v>2016</v>
      </c>
      <c r="AJ528" s="20" t="s">
        <v>158</v>
      </c>
      <c r="AK528" s="20"/>
      <c r="AL528" s="20"/>
      <c r="AM528" s="24"/>
      <c r="AN528" s="20">
        <v>2</v>
      </c>
      <c r="AO528" s="20" t="s">
        <v>159</v>
      </c>
      <c r="AP528" s="20"/>
      <c r="AQ528" s="19" t="s">
        <v>108</v>
      </c>
      <c r="AR528" s="20" t="s">
        <v>901</v>
      </c>
      <c r="AS528" s="20" t="s">
        <v>7575</v>
      </c>
      <c r="AT528" s="20" t="s">
        <v>110</v>
      </c>
      <c r="AU528" s="20" t="s">
        <v>6401</v>
      </c>
      <c r="AV528" s="20" t="s">
        <v>8014</v>
      </c>
      <c r="AW528" s="20" t="s">
        <v>8015</v>
      </c>
      <c r="AX528" s="49" t="s">
        <v>8016</v>
      </c>
      <c r="AY528" s="19">
        <v>44559</v>
      </c>
      <c r="AZ528" s="20">
        <v>524</v>
      </c>
      <c r="BA528" s="20"/>
      <c r="BB528" s="38" t="s">
        <v>8017</v>
      </c>
      <c r="BC528" s="20"/>
      <c r="BD528" s="20"/>
      <c r="BE528" s="19"/>
      <c r="BF528" s="20"/>
      <c r="BG528" s="20"/>
      <c r="BH528" s="51"/>
      <c r="BI528" s="51"/>
    </row>
    <row r="529" spans="1:61" ht="47.25" customHeight="1">
      <c r="A529" s="2"/>
      <c r="B529" s="20">
        <v>521</v>
      </c>
      <c r="C529" s="30" t="s">
        <v>8018</v>
      </c>
      <c r="D529" s="20" t="s">
        <v>8019</v>
      </c>
      <c r="E529" s="20" t="s">
        <v>5143</v>
      </c>
      <c r="F529" s="20" t="s">
        <v>64</v>
      </c>
      <c r="G529" s="20" t="s">
        <v>64</v>
      </c>
      <c r="H529" s="20" t="s">
        <v>305</v>
      </c>
      <c r="I529" s="20"/>
      <c r="J529" s="20" t="s">
        <v>8020</v>
      </c>
      <c r="K529" s="20" t="s">
        <v>5143</v>
      </c>
      <c r="L529" s="20" t="s">
        <v>64</v>
      </c>
      <c r="M529" s="20" t="s">
        <v>64</v>
      </c>
      <c r="N529" s="20" t="s">
        <v>3824</v>
      </c>
      <c r="O529" s="20" t="s">
        <v>272</v>
      </c>
      <c r="P529" s="20" t="s">
        <v>8021</v>
      </c>
      <c r="Q529" s="20" t="s">
        <v>273</v>
      </c>
      <c r="R529" s="20" t="s">
        <v>8022</v>
      </c>
      <c r="S529" s="20" t="s">
        <v>811</v>
      </c>
      <c r="T529" s="20" t="s">
        <v>8023</v>
      </c>
      <c r="U529" s="20" t="s">
        <v>74</v>
      </c>
      <c r="V529" s="21" t="s">
        <v>8024</v>
      </c>
      <c r="W529" s="20">
        <v>970474424</v>
      </c>
      <c r="X529" s="50" t="s">
        <v>8025</v>
      </c>
      <c r="Y529" s="50" t="s">
        <v>8025</v>
      </c>
      <c r="Z529" s="20">
        <v>970474424</v>
      </c>
      <c r="AA529" s="21"/>
      <c r="AB529" s="23"/>
      <c r="AC529" s="23" t="s">
        <v>8026</v>
      </c>
      <c r="AD529" s="23"/>
      <c r="AE529" s="23"/>
      <c r="AF529" s="23"/>
      <c r="AG529" s="23"/>
      <c r="AH529" s="20" t="s">
        <v>77</v>
      </c>
      <c r="AI529" s="20">
        <v>2000</v>
      </c>
      <c r="AJ529" s="20" t="s">
        <v>158</v>
      </c>
      <c r="AK529" s="20"/>
      <c r="AL529" s="20"/>
      <c r="AM529" s="24"/>
      <c r="AN529" s="20">
        <v>4</v>
      </c>
      <c r="AO529" s="20" t="s">
        <v>159</v>
      </c>
      <c r="AP529" s="20"/>
      <c r="AQ529" s="19" t="s">
        <v>279</v>
      </c>
      <c r="AR529" s="20" t="s">
        <v>83</v>
      </c>
      <c r="AS529" s="20" t="s">
        <v>110</v>
      </c>
      <c r="AT529" s="20" t="s">
        <v>7161</v>
      </c>
      <c r="AU529" s="20" t="s">
        <v>111</v>
      </c>
      <c r="AV529" s="20" t="s">
        <v>8027</v>
      </c>
      <c r="AW529" s="20" t="s">
        <v>8028</v>
      </c>
      <c r="AX529" s="49" t="s">
        <v>8029</v>
      </c>
      <c r="AY529" s="19">
        <v>44568</v>
      </c>
      <c r="AZ529" s="20">
        <v>525</v>
      </c>
      <c r="BA529" s="20"/>
      <c r="BB529" s="38" t="s">
        <v>8030</v>
      </c>
      <c r="BC529" s="20"/>
      <c r="BD529" s="20"/>
      <c r="BE529" s="19"/>
      <c r="BF529" s="20"/>
      <c r="BG529" s="20"/>
      <c r="BH529" s="51"/>
      <c r="BI529" s="51"/>
    </row>
    <row r="530" spans="1:61" ht="47.25" customHeight="1">
      <c r="A530" s="2"/>
      <c r="B530" s="20">
        <v>522</v>
      </c>
      <c r="C530" s="30" t="s">
        <v>8031</v>
      </c>
      <c r="D530" s="20" t="s">
        <v>8032</v>
      </c>
      <c r="E530" s="20" t="s">
        <v>209</v>
      </c>
      <c r="F530" s="20" t="s">
        <v>635</v>
      </c>
      <c r="G530" s="20" t="s">
        <v>636</v>
      </c>
      <c r="H530" s="20" t="s">
        <v>5281</v>
      </c>
      <c r="I530" s="20"/>
      <c r="J530" s="20" t="s">
        <v>8033</v>
      </c>
      <c r="K530" s="20" t="s">
        <v>209</v>
      </c>
      <c r="L530" s="20" t="s">
        <v>635</v>
      </c>
      <c r="M530" s="20" t="s">
        <v>636</v>
      </c>
      <c r="N530" s="20" t="s">
        <v>5281</v>
      </c>
      <c r="O530" s="20"/>
      <c r="P530" s="20" t="s">
        <v>8034</v>
      </c>
      <c r="Q530" s="20" t="s">
        <v>215</v>
      </c>
      <c r="R530" s="20" t="s">
        <v>8035</v>
      </c>
      <c r="S530" s="20" t="s">
        <v>8036</v>
      </c>
      <c r="T530" s="20" t="s">
        <v>390</v>
      </c>
      <c r="U530" s="20" t="s">
        <v>74</v>
      </c>
      <c r="V530" s="21" t="s">
        <v>8037</v>
      </c>
      <c r="W530" s="20">
        <v>955215376</v>
      </c>
      <c r="X530" s="20" t="s">
        <v>8038</v>
      </c>
      <c r="Y530" s="20" t="s">
        <v>8038</v>
      </c>
      <c r="Z530" s="20" t="s">
        <v>8039</v>
      </c>
      <c r="AA530" s="21" t="s">
        <v>8040</v>
      </c>
      <c r="AB530" s="23"/>
      <c r="AC530" s="23" t="s">
        <v>8041</v>
      </c>
      <c r="AD530" s="23"/>
      <c r="AE530" s="23" t="s">
        <v>8042</v>
      </c>
      <c r="AF530" s="23"/>
      <c r="AG530" s="23"/>
      <c r="AH530" s="20" t="s">
        <v>77</v>
      </c>
      <c r="AI530" s="20">
        <v>1971</v>
      </c>
      <c r="AJ530" s="20" t="s">
        <v>158</v>
      </c>
      <c r="AK530" s="20"/>
      <c r="AL530" s="20"/>
      <c r="AM530" s="24"/>
      <c r="AN530" s="20">
        <v>3</v>
      </c>
      <c r="AO530" s="20" t="s">
        <v>159</v>
      </c>
      <c r="AP530" s="20"/>
      <c r="AQ530" s="19" t="s">
        <v>83</v>
      </c>
      <c r="AR530" s="20" t="s">
        <v>179</v>
      </c>
      <c r="AS530" s="20" t="s">
        <v>110</v>
      </c>
      <c r="AT530" s="20" t="s">
        <v>161</v>
      </c>
      <c r="AU530" s="20" t="s">
        <v>2733</v>
      </c>
      <c r="AV530" s="20" t="s">
        <v>8043</v>
      </c>
      <c r="AW530" s="20" t="s">
        <v>8044</v>
      </c>
      <c r="AX530" s="49" t="s">
        <v>8045</v>
      </c>
      <c r="AY530" s="19">
        <v>44568</v>
      </c>
      <c r="AZ530" s="20">
        <v>526</v>
      </c>
      <c r="BA530" s="20"/>
      <c r="BB530" s="38" t="s">
        <v>8046</v>
      </c>
      <c r="BC530" s="20"/>
      <c r="BD530" s="20"/>
      <c r="BE530" s="19"/>
      <c r="BF530" s="20"/>
      <c r="BG530" s="20"/>
      <c r="BH530" s="51"/>
      <c r="BI530" s="51"/>
    </row>
    <row r="531" spans="1:61" ht="47.25" customHeight="1">
      <c r="A531" s="2"/>
      <c r="B531" s="20">
        <v>523</v>
      </c>
      <c r="C531" s="30" t="s">
        <v>8047</v>
      </c>
      <c r="D531" s="20" t="s">
        <v>8048</v>
      </c>
      <c r="E531" s="20" t="s">
        <v>5143</v>
      </c>
      <c r="F531" s="20" t="s">
        <v>64</v>
      </c>
      <c r="G531" s="20" t="s">
        <v>64</v>
      </c>
      <c r="H531" s="20" t="s">
        <v>1116</v>
      </c>
      <c r="I531" s="20"/>
      <c r="J531" s="20" t="s">
        <v>8049</v>
      </c>
      <c r="K531" s="20" t="s">
        <v>5143</v>
      </c>
      <c r="L531" s="20" t="s">
        <v>64</v>
      </c>
      <c r="M531" s="20" t="s">
        <v>64</v>
      </c>
      <c r="N531" s="20" t="s">
        <v>1116</v>
      </c>
      <c r="O531" s="20" t="s">
        <v>879</v>
      </c>
      <c r="P531" s="20" t="s">
        <v>8050</v>
      </c>
      <c r="Q531" s="20" t="s">
        <v>215</v>
      </c>
      <c r="R531" s="20" t="s">
        <v>8051</v>
      </c>
      <c r="S531" s="20" t="s">
        <v>8052</v>
      </c>
      <c r="T531" s="20" t="s">
        <v>5121</v>
      </c>
      <c r="U531" s="20" t="s">
        <v>74</v>
      </c>
      <c r="V531" s="21" t="s">
        <v>8053</v>
      </c>
      <c r="W531" s="20">
        <v>940477633</v>
      </c>
      <c r="X531" s="20" t="s">
        <v>8054</v>
      </c>
      <c r="Y531" s="20" t="s">
        <v>8054</v>
      </c>
      <c r="Z531" s="20">
        <v>15364621</v>
      </c>
      <c r="AA531" s="21" t="s">
        <v>8055</v>
      </c>
      <c r="AB531" s="23"/>
      <c r="AC531" s="23" t="s">
        <v>8056</v>
      </c>
      <c r="AD531" s="23"/>
      <c r="AE531" s="23" t="s">
        <v>8057</v>
      </c>
      <c r="AF531" s="23"/>
      <c r="AG531" s="23"/>
      <c r="AH531" s="20" t="s">
        <v>77</v>
      </c>
      <c r="AI531" s="20">
        <v>2003</v>
      </c>
      <c r="AJ531" s="20" t="s">
        <v>158</v>
      </c>
      <c r="AK531" s="20"/>
      <c r="AL531" s="20"/>
      <c r="AM531" s="24"/>
      <c r="AN531" s="20">
        <v>4</v>
      </c>
      <c r="AO531" s="20" t="s">
        <v>159</v>
      </c>
      <c r="AP531" s="20"/>
      <c r="AQ531" s="19" t="s">
        <v>108</v>
      </c>
      <c r="AR531" s="20" t="s">
        <v>83</v>
      </c>
      <c r="AS531" s="20" t="s">
        <v>110</v>
      </c>
      <c r="AT531" s="20" t="s">
        <v>111</v>
      </c>
      <c r="AU531" s="20"/>
      <c r="AV531" s="20" t="s">
        <v>8058</v>
      </c>
      <c r="AW531" s="20" t="s">
        <v>8059</v>
      </c>
      <c r="AX531" s="49" t="s">
        <v>8060</v>
      </c>
      <c r="AY531" s="19">
        <v>44571</v>
      </c>
      <c r="AZ531" s="20">
        <v>527</v>
      </c>
      <c r="BA531" s="20"/>
      <c r="BB531" s="38" t="s">
        <v>8061</v>
      </c>
      <c r="BC531" s="20"/>
      <c r="BD531" s="20"/>
      <c r="BE531" s="19"/>
      <c r="BF531" s="20"/>
      <c r="BG531" s="20"/>
      <c r="BH531" s="51"/>
      <c r="BI531" s="51"/>
    </row>
    <row r="532" spans="1:61" ht="47.25" customHeight="1">
      <c r="A532" s="2"/>
      <c r="B532" s="20">
        <v>524</v>
      </c>
      <c r="C532" s="30" t="s">
        <v>8062</v>
      </c>
      <c r="D532" s="20" t="s">
        <v>8063</v>
      </c>
      <c r="E532" s="20" t="s">
        <v>5143</v>
      </c>
      <c r="F532" s="20" t="s">
        <v>64</v>
      </c>
      <c r="G532" s="20" t="s">
        <v>64</v>
      </c>
      <c r="H532" s="20" t="s">
        <v>4271</v>
      </c>
      <c r="I532" s="20"/>
      <c r="J532" s="20" t="s">
        <v>8064</v>
      </c>
      <c r="K532" s="20" t="s">
        <v>5143</v>
      </c>
      <c r="L532" s="20" t="s">
        <v>64</v>
      </c>
      <c r="M532" s="20" t="s">
        <v>64</v>
      </c>
      <c r="N532" s="20" t="s">
        <v>4271</v>
      </c>
      <c r="O532" s="20" t="s">
        <v>879</v>
      </c>
      <c r="P532" s="20" t="s">
        <v>8064</v>
      </c>
      <c r="Q532" s="20" t="s">
        <v>215</v>
      </c>
      <c r="R532" s="20" t="s">
        <v>8065</v>
      </c>
      <c r="S532" s="20" t="s">
        <v>4449</v>
      </c>
      <c r="T532" s="20" t="s">
        <v>8066</v>
      </c>
      <c r="U532" s="20" t="s">
        <v>74</v>
      </c>
      <c r="V532" s="21" t="s">
        <v>8067</v>
      </c>
      <c r="W532" s="20">
        <v>953710235</v>
      </c>
      <c r="X532" s="20" t="s">
        <v>8068</v>
      </c>
      <c r="Y532" s="20" t="s">
        <v>8069</v>
      </c>
      <c r="Z532" s="20">
        <v>953710235</v>
      </c>
      <c r="AA532" s="21"/>
      <c r="AB532" s="23"/>
      <c r="AC532" s="23" t="s">
        <v>8070</v>
      </c>
      <c r="AD532" s="23"/>
      <c r="AE532" s="23"/>
      <c r="AF532" s="23"/>
      <c r="AG532" s="23" t="s">
        <v>8071</v>
      </c>
      <c r="AH532" s="20" t="s">
        <v>77</v>
      </c>
      <c r="AI532" s="20">
        <v>2014</v>
      </c>
      <c r="AJ532" s="20" t="s">
        <v>158</v>
      </c>
      <c r="AK532" s="20"/>
      <c r="AL532" s="20"/>
      <c r="AM532" s="24"/>
      <c r="AN532" s="20">
        <v>3</v>
      </c>
      <c r="AO532" s="20" t="s">
        <v>159</v>
      </c>
      <c r="AP532" s="20"/>
      <c r="AQ532" s="19" t="s">
        <v>82</v>
      </c>
      <c r="AR532" s="20" t="s">
        <v>83</v>
      </c>
      <c r="AS532" s="20" t="s">
        <v>110</v>
      </c>
      <c r="AT532" s="20" t="s">
        <v>852</v>
      </c>
      <c r="AU532" s="20"/>
      <c r="AV532" s="20" t="s">
        <v>8072</v>
      </c>
      <c r="AW532" s="20" t="s">
        <v>8073</v>
      </c>
      <c r="AX532" s="49" t="s">
        <v>8074</v>
      </c>
      <c r="AY532" s="19">
        <v>44575</v>
      </c>
      <c r="AZ532" s="20">
        <v>528</v>
      </c>
      <c r="BA532" s="20"/>
      <c r="BB532" s="38" t="s">
        <v>8075</v>
      </c>
      <c r="BC532" s="20"/>
      <c r="BD532" s="20"/>
      <c r="BE532" s="24"/>
      <c r="BF532" s="24"/>
      <c r="BG532" s="52"/>
      <c r="BH532" s="51"/>
      <c r="BI532" s="51"/>
    </row>
    <row r="533" spans="1:61" ht="47.25" customHeight="1">
      <c r="A533" s="2"/>
      <c r="B533" s="20">
        <v>525</v>
      </c>
      <c r="C533" s="30" t="s">
        <v>8076</v>
      </c>
      <c r="D533" s="20" t="s">
        <v>8077</v>
      </c>
      <c r="E533" s="20" t="s">
        <v>209</v>
      </c>
      <c r="F533" s="20" t="s">
        <v>2478</v>
      </c>
      <c r="G533" s="20" t="s">
        <v>2478</v>
      </c>
      <c r="H533" s="20" t="s">
        <v>2479</v>
      </c>
      <c r="I533" s="20"/>
      <c r="J533" s="20" t="s">
        <v>8078</v>
      </c>
      <c r="K533" s="20" t="s">
        <v>209</v>
      </c>
      <c r="L533" s="20" t="s">
        <v>2478</v>
      </c>
      <c r="M533" s="20" t="s">
        <v>2478</v>
      </c>
      <c r="N533" s="20" t="s">
        <v>2479</v>
      </c>
      <c r="O533" s="20"/>
      <c r="P533" s="20" t="s">
        <v>8079</v>
      </c>
      <c r="Q533" s="20" t="s">
        <v>215</v>
      </c>
      <c r="R533" s="20" t="s">
        <v>6273</v>
      </c>
      <c r="S533" s="20" t="s">
        <v>4286</v>
      </c>
      <c r="T533" s="20" t="s">
        <v>4687</v>
      </c>
      <c r="U533" s="20" t="s">
        <v>74</v>
      </c>
      <c r="V533" s="21" t="s">
        <v>8080</v>
      </c>
      <c r="W533" s="20">
        <v>959657015</v>
      </c>
      <c r="X533" s="20" t="s">
        <v>8081</v>
      </c>
      <c r="Y533" s="20" t="s">
        <v>8082</v>
      </c>
      <c r="Z533" s="20">
        <v>959657015</v>
      </c>
      <c r="AA533" s="21" t="s">
        <v>8083</v>
      </c>
      <c r="AB533" s="23"/>
      <c r="AC533" s="23" t="s">
        <v>8084</v>
      </c>
      <c r="AD533" s="23"/>
      <c r="AE533" s="23"/>
      <c r="AF533" s="23"/>
      <c r="AG533" s="23"/>
      <c r="AH533" s="20" t="s">
        <v>77</v>
      </c>
      <c r="AI533" s="20">
        <v>2009</v>
      </c>
      <c r="AJ533" s="20" t="s">
        <v>158</v>
      </c>
      <c r="AK533" s="20"/>
      <c r="AL533" s="20"/>
      <c r="AM533" s="24"/>
      <c r="AN533" s="20">
        <v>4</v>
      </c>
      <c r="AO533" s="20" t="s">
        <v>159</v>
      </c>
      <c r="AP533" s="20"/>
      <c r="AQ533" s="19" t="s">
        <v>108</v>
      </c>
      <c r="AR533" s="20" t="s">
        <v>83</v>
      </c>
      <c r="AS533" s="20" t="s">
        <v>110</v>
      </c>
      <c r="AT533" s="20" t="s">
        <v>111</v>
      </c>
      <c r="AU533" s="20"/>
      <c r="AV533" s="20" t="s">
        <v>8085</v>
      </c>
      <c r="AW533" s="20" t="s">
        <v>8086</v>
      </c>
      <c r="AX533" s="49" t="s">
        <v>8087</v>
      </c>
      <c r="AY533" s="19">
        <v>44581</v>
      </c>
      <c r="AZ533" s="20">
        <v>529</v>
      </c>
      <c r="BA533" s="20"/>
      <c r="BB533" s="38" t="s">
        <v>8088</v>
      </c>
      <c r="BC533" s="20"/>
      <c r="BD533" s="20"/>
      <c r="BE533" s="24"/>
      <c r="BF533" s="24"/>
      <c r="BG533" s="52"/>
      <c r="BH533" s="51"/>
      <c r="BI533" s="51"/>
    </row>
    <row r="534" spans="1:61" ht="47.25" customHeight="1">
      <c r="A534" s="2"/>
      <c r="B534" s="20">
        <v>526</v>
      </c>
      <c r="C534" s="30" t="s">
        <v>8089</v>
      </c>
      <c r="D534" s="20" t="s">
        <v>8090</v>
      </c>
      <c r="E534" s="20" t="s">
        <v>5143</v>
      </c>
      <c r="F534" s="20" t="s">
        <v>95</v>
      </c>
      <c r="G534" s="20" t="s">
        <v>95</v>
      </c>
      <c r="H534" s="20" t="s">
        <v>1835</v>
      </c>
      <c r="I534" s="20"/>
      <c r="J534" s="20" t="s">
        <v>8091</v>
      </c>
      <c r="K534" s="20" t="s">
        <v>5143</v>
      </c>
      <c r="L534" s="20" t="s">
        <v>95</v>
      </c>
      <c r="M534" s="20" t="s">
        <v>95</v>
      </c>
      <c r="N534" s="20" t="s">
        <v>95</v>
      </c>
      <c r="O534" s="20"/>
      <c r="P534" s="20" t="s">
        <v>8092</v>
      </c>
      <c r="Q534" s="20" t="s">
        <v>70</v>
      </c>
      <c r="R534" s="20" t="s">
        <v>8093</v>
      </c>
      <c r="S534" s="20" t="s">
        <v>4687</v>
      </c>
      <c r="T534" s="20" t="s">
        <v>4832</v>
      </c>
      <c r="U534" s="20" t="s">
        <v>74</v>
      </c>
      <c r="V534" s="21" t="s">
        <v>8094</v>
      </c>
      <c r="W534" s="20">
        <v>952707828</v>
      </c>
      <c r="X534" s="20" t="s">
        <v>8095</v>
      </c>
      <c r="Y534" s="20" t="s">
        <v>8095</v>
      </c>
      <c r="Z534" s="20">
        <v>952707828</v>
      </c>
      <c r="AA534" s="21"/>
      <c r="AB534" s="23"/>
      <c r="AC534" s="23"/>
      <c r="AD534" s="23"/>
      <c r="AE534" s="23"/>
      <c r="AF534" s="23"/>
      <c r="AG534" s="23"/>
      <c r="AH534" s="20" t="s">
        <v>77</v>
      </c>
      <c r="AI534" s="20">
        <v>2008</v>
      </c>
      <c r="AJ534" s="20" t="s">
        <v>158</v>
      </c>
      <c r="AK534" s="20"/>
      <c r="AL534" s="20"/>
      <c r="AM534" s="24"/>
      <c r="AN534" s="20">
        <v>2</v>
      </c>
      <c r="AO534" s="20" t="s">
        <v>159</v>
      </c>
      <c r="AP534" s="20"/>
      <c r="AQ534" s="19" t="s">
        <v>82</v>
      </c>
      <c r="AR534" s="20" t="s">
        <v>179</v>
      </c>
      <c r="AS534" s="20" t="s">
        <v>7575</v>
      </c>
      <c r="AT534" s="20" t="s">
        <v>161</v>
      </c>
      <c r="AU534" s="20" t="s">
        <v>8096</v>
      </c>
      <c r="AV534" s="20" t="s">
        <v>8097</v>
      </c>
      <c r="AW534" s="20" t="s">
        <v>8098</v>
      </c>
      <c r="AX534" s="49" t="s">
        <v>8099</v>
      </c>
      <c r="AY534" s="19">
        <v>44581</v>
      </c>
      <c r="AZ534" s="20">
        <v>530</v>
      </c>
      <c r="BA534" s="20"/>
      <c r="BB534" s="38" t="s">
        <v>8100</v>
      </c>
      <c r="BC534" s="20"/>
      <c r="BD534" s="20"/>
      <c r="BE534" s="24"/>
      <c r="BF534" s="24"/>
      <c r="BG534" s="52"/>
      <c r="BH534" s="51"/>
      <c r="BI534" s="51"/>
    </row>
    <row r="535" spans="1:61" ht="47.25" customHeight="1">
      <c r="A535" s="2"/>
      <c r="B535" s="20">
        <v>527</v>
      </c>
      <c r="C535" s="30" t="s">
        <v>8101</v>
      </c>
      <c r="D535" s="20" t="s">
        <v>8102</v>
      </c>
      <c r="E535" s="20" t="s">
        <v>209</v>
      </c>
      <c r="F535" s="20" t="s">
        <v>210</v>
      </c>
      <c r="G535" s="20" t="s">
        <v>211</v>
      </c>
      <c r="H535" s="20" t="s">
        <v>789</v>
      </c>
      <c r="I535" s="20"/>
      <c r="J535" s="20" t="s">
        <v>8103</v>
      </c>
      <c r="K535" s="20" t="s">
        <v>209</v>
      </c>
      <c r="L535" s="20" t="s">
        <v>210</v>
      </c>
      <c r="M535" s="20" t="s">
        <v>211</v>
      </c>
      <c r="N535" s="20" t="s">
        <v>789</v>
      </c>
      <c r="O535" s="20"/>
      <c r="P535" s="20" t="s">
        <v>789</v>
      </c>
      <c r="Q535" s="20" t="s">
        <v>215</v>
      </c>
      <c r="R535" s="20" t="s">
        <v>8104</v>
      </c>
      <c r="S535" s="20" t="s">
        <v>8105</v>
      </c>
      <c r="T535" s="20" t="s">
        <v>5570</v>
      </c>
      <c r="U535" s="20" t="s">
        <v>74</v>
      </c>
      <c r="V535" s="21" t="s">
        <v>8106</v>
      </c>
      <c r="W535" s="20">
        <v>997575306</v>
      </c>
      <c r="X535" s="20" t="s">
        <v>8107</v>
      </c>
      <c r="Y535" s="20" t="s">
        <v>8107</v>
      </c>
      <c r="Z535" s="20">
        <v>997575306</v>
      </c>
      <c r="AA535" s="21"/>
      <c r="AB535" s="23"/>
      <c r="AC535" s="23" t="s">
        <v>8108</v>
      </c>
      <c r="AD535" s="23"/>
      <c r="AE535" s="23"/>
      <c r="AF535" s="23"/>
      <c r="AG535" s="23"/>
      <c r="AH535" s="20" t="s">
        <v>77</v>
      </c>
      <c r="AI535" s="20">
        <v>2012</v>
      </c>
      <c r="AJ535" s="20" t="s">
        <v>78</v>
      </c>
      <c r="AK535" s="20" t="s">
        <v>79</v>
      </c>
      <c r="AL535" s="20">
        <v>11040109</v>
      </c>
      <c r="AM535" s="24">
        <v>20534799790</v>
      </c>
      <c r="AN535" s="20">
        <v>4</v>
      </c>
      <c r="AO535" s="20" t="s">
        <v>80</v>
      </c>
      <c r="AP535" s="20"/>
      <c r="AQ535" s="19" t="s">
        <v>108</v>
      </c>
      <c r="AR535" s="19" t="s">
        <v>279</v>
      </c>
      <c r="AS535" s="20" t="s">
        <v>7575</v>
      </c>
      <c r="AT535" s="20" t="s">
        <v>110</v>
      </c>
      <c r="AU535" s="20" t="s">
        <v>161</v>
      </c>
      <c r="AV535" s="20" t="s">
        <v>8109</v>
      </c>
      <c r="AW535" s="20" t="s">
        <v>8110</v>
      </c>
      <c r="AX535" s="49" t="s">
        <v>8111</v>
      </c>
      <c r="AY535" s="19">
        <v>44581</v>
      </c>
      <c r="AZ535" s="20">
        <v>531</v>
      </c>
      <c r="BA535" s="20"/>
      <c r="BB535" s="38" t="s">
        <v>8112</v>
      </c>
      <c r="BC535" s="20"/>
      <c r="BD535" s="20"/>
      <c r="BE535" s="24"/>
      <c r="BF535" s="24"/>
      <c r="BG535" s="52"/>
      <c r="BH535" s="51"/>
      <c r="BI535" s="51"/>
    </row>
    <row r="536" spans="1:61" ht="47.25" customHeight="1">
      <c r="A536" s="2"/>
      <c r="B536" s="20">
        <v>528</v>
      </c>
      <c r="C536" s="30" t="s">
        <v>8113</v>
      </c>
      <c r="D536" s="20" t="s">
        <v>8114</v>
      </c>
      <c r="E536" s="20" t="s">
        <v>119</v>
      </c>
      <c r="F536" s="20" t="s">
        <v>120</v>
      </c>
      <c r="G536" s="20" t="s">
        <v>121</v>
      </c>
      <c r="H536" s="20" t="s">
        <v>121</v>
      </c>
      <c r="I536" s="20"/>
      <c r="J536" s="20" t="s">
        <v>8115</v>
      </c>
      <c r="K536" s="20" t="s">
        <v>119</v>
      </c>
      <c r="L536" s="20" t="s">
        <v>120</v>
      </c>
      <c r="M536" s="20" t="s">
        <v>121</v>
      </c>
      <c r="N536" s="20" t="s">
        <v>121</v>
      </c>
      <c r="O536" s="20"/>
      <c r="P536" s="20" t="s">
        <v>8116</v>
      </c>
      <c r="Q536" s="20" t="s">
        <v>123</v>
      </c>
      <c r="R536" s="20" t="s">
        <v>8117</v>
      </c>
      <c r="S536" s="20" t="s">
        <v>8118</v>
      </c>
      <c r="T536" s="20" t="s">
        <v>6207</v>
      </c>
      <c r="U536" s="20" t="s">
        <v>74</v>
      </c>
      <c r="V536" s="21" t="s">
        <v>8119</v>
      </c>
      <c r="W536" s="20">
        <v>945058782</v>
      </c>
      <c r="X536" s="20" t="s">
        <v>8120</v>
      </c>
      <c r="Y536" s="20" t="s">
        <v>8120</v>
      </c>
      <c r="Z536" s="20">
        <v>945058782</v>
      </c>
      <c r="AA536" s="21"/>
      <c r="AB536" s="23" t="s">
        <v>8121</v>
      </c>
      <c r="AC536" s="23"/>
      <c r="AD536" s="23"/>
      <c r="AE536" s="23"/>
      <c r="AF536" s="23"/>
      <c r="AG536" s="23"/>
      <c r="AH536" s="20" t="s">
        <v>77</v>
      </c>
      <c r="AI536" s="20">
        <v>1988</v>
      </c>
      <c r="AJ536" s="20" t="s">
        <v>78</v>
      </c>
      <c r="AK536" s="20" t="s">
        <v>79</v>
      </c>
      <c r="AL536" s="20">
        <v>11286790</v>
      </c>
      <c r="AM536" s="24"/>
      <c r="AN536" s="20">
        <v>3</v>
      </c>
      <c r="AO536" s="20" t="s">
        <v>80</v>
      </c>
      <c r="AP536" s="20"/>
      <c r="AQ536" s="19" t="s">
        <v>901</v>
      </c>
      <c r="AR536" s="19" t="s">
        <v>279</v>
      </c>
      <c r="AS536" s="20" t="s">
        <v>111</v>
      </c>
      <c r="AT536" s="20" t="s">
        <v>161</v>
      </c>
      <c r="AU536" s="20" t="s">
        <v>8122</v>
      </c>
      <c r="AV536" s="20" t="s">
        <v>8123</v>
      </c>
      <c r="AW536" s="20" t="s">
        <v>8124</v>
      </c>
      <c r="AX536" s="49" t="s">
        <v>8125</v>
      </c>
      <c r="AY536" s="19">
        <v>44581</v>
      </c>
      <c r="AZ536" s="20">
        <v>532</v>
      </c>
      <c r="BA536" s="20"/>
      <c r="BB536" s="38" t="s">
        <v>8126</v>
      </c>
      <c r="BC536" s="20"/>
      <c r="BD536" s="20"/>
      <c r="BE536" s="24"/>
      <c r="BF536" s="24"/>
      <c r="BG536" s="52"/>
      <c r="BH536" s="51"/>
      <c r="BI536" s="51"/>
    </row>
    <row r="537" spans="1:61" ht="47.25" customHeight="1">
      <c r="A537" s="2"/>
      <c r="B537" s="20">
        <v>529</v>
      </c>
      <c r="C537" s="30" t="s">
        <v>8127</v>
      </c>
      <c r="D537" s="20" t="s">
        <v>8128</v>
      </c>
      <c r="E537" s="20" t="s">
        <v>5143</v>
      </c>
      <c r="F537" s="20" t="s">
        <v>64</v>
      </c>
      <c r="G537" s="20" t="s">
        <v>64</v>
      </c>
      <c r="H537" s="20" t="s">
        <v>7141</v>
      </c>
      <c r="I537" s="20"/>
      <c r="J537" s="20" t="s">
        <v>8129</v>
      </c>
      <c r="K537" s="20" t="s">
        <v>5143</v>
      </c>
      <c r="L537" s="20" t="s">
        <v>64</v>
      </c>
      <c r="M537" s="20" t="s">
        <v>64</v>
      </c>
      <c r="N537" s="20" t="s">
        <v>64</v>
      </c>
      <c r="O537" s="20" t="s">
        <v>189</v>
      </c>
      <c r="P537" s="20" t="s">
        <v>8130</v>
      </c>
      <c r="Q537" s="20" t="s">
        <v>70</v>
      </c>
      <c r="R537" s="20" t="s">
        <v>8131</v>
      </c>
      <c r="S537" s="20" t="s">
        <v>8132</v>
      </c>
      <c r="T537" s="20" t="s">
        <v>4233</v>
      </c>
      <c r="U537" s="20" t="s">
        <v>74</v>
      </c>
      <c r="V537" s="21" t="s">
        <v>8133</v>
      </c>
      <c r="W537" s="20">
        <v>950624855</v>
      </c>
      <c r="X537" s="20" t="s">
        <v>8134</v>
      </c>
      <c r="Y537" s="20" t="s">
        <v>8134</v>
      </c>
      <c r="Z537" s="20">
        <v>950624855</v>
      </c>
      <c r="AA537" s="21"/>
      <c r="AB537" s="23"/>
      <c r="AC537" s="23" t="s">
        <v>8135</v>
      </c>
      <c r="AD537" s="23"/>
      <c r="AE537" s="23" t="s">
        <v>8136</v>
      </c>
      <c r="AF537" s="23"/>
      <c r="AG537" s="23"/>
      <c r="AH537" s="20" t="s">
        <v>77</v>
      </c>
      <c r="AI537" s="20">
        <v>1998</v>
      </c>
      <c r="AJ537" s="20" t="s">
        <v>158</v>
      </c>
      <c r="AK537" s="20"/>
      <c r="AL537" s="20"/>
      <c r="AM537" s="24"/>
      <c r="AN537" s="20">
        <v>2</v>
      </c>
      <c r="AO537" s="20" t="s">
        <v>159</v>
      </c>
      <c r="AP537" s="20"/>
      <c r="AQ537" s="20" t="s">
        <v>83</v>
      </c>
      <c r="AR537" s="20" t="s">
        <v>179</v>
      </c>
      <c r="AS537" s="20" t="s">
        <v>110</v>
      </c>
      <c r="AT537" s="20" t="s">
        <v>6401</v>
      </c>
      <c r="AU537" s="20" t="s">
        <v>8137</v>
      </c>
      <c r="AV537" s="20" t="s">
        <v>8138</v>
      </c>
      <c r="AW537" s="20" t="s">
        <v>8139</v>
      </c>
      <c r="AX537" s="49" t="s">
        <v>8140</v>
      </c>
      <c r="AY537" s="19">
        <v>44581</v>
      </c>
      <c r="AZ537" s="20">
        <v>533</v>
      </c>
      <c r="BA537" s="20"/>
      <c r="BB537" s="38" t="s">
        <v>8141</v>
      </c>
      <c r="BC537" s="20"/>
      <c r="BD537" s="20"/>
      <c r="BE537" s="24"/>
      <c r="BF537" s="24"/>
      <c r="BG537" s="52"/>
      <c r="BH537" s="51"/>
      <c r="BI537" s="51"/>
    </row>
    <row r="538" spans="1:61" ht="47.25" customHeight="1">
      <c r="A538" s="2"/>
      <c r="B538" s="20">
        <v>530</v>
      </c>
      <c r="C538" s="30" t="s">
        <v>8142</v>
      </c>
      <c r="D538" s="20" t="s">
        <v>8143</v>
      </c>
      <c r="E538" s="20" t="s">
        <v>5143</v>
      </c>
      <c r="F538" s="20" t="s">
        <v>64</v>
      </c>
      <c r="G538" s="20" t="s">
        <v>64</v>
      </c>
      <c r="H538" s="20" t="s">
        <v>1116</v>
      </c>
      <c r="I538" s="20"/>
      <c r="J538" s="20" t="s">
        <v>8144</v>
      </c>
      <c r="K538" s="20" t="s">
        <v>5143</v>
      </c>
      <c r="L538" s="20" t="s">
        <v>64</v>
      </c>
      <c r="M538" s="20" t="s">
        <v>64</v>
      </c>
      <c r="N538" s="20" t="s">
        <v>1116</v>
      </c>
      <c r="O538" s="20" t="s">
        <v>879</v>
      </c>
      <c r="P538" s="20" t="s">
        <v>8145</v>
      </c>
      <c r="Q538" s="20" t="s">
        <v>215</v>
      </c>
      <c r="R538" s="20" t="s">
        <v>8146</v>
      </c>
      <c r="S538" s="20" t="s">
        <v>8147</v>
      </c>
      <c r="T538" s="20" t="s">
        <v>1867</v>
      </c>
      <c r="U538" s="20" t="s">
        <v>74</v>
      </c>
      <c r="V538" s="21" t="s">
        <v>8148</v>
      </c>
      <c r="W538" s="20">
        <v>973542675</v>
      </c>
      <c r="X538" s="20" t="s">
        <v>8149</v>
      </c>
      <c r="Y538" s="20" t="s">
        <v>8149</v>
      </c>
      <c r="Z538" s="20">
        <v>973542675</v>
      </c>
      <c r="AA538" s="21"/>
      <c r="AB538" s="23"/>
      <c r="AC538" s="23"/>
      <c r="AD538" s="23"/>
      <c r="AE538" s="23"/>
      <c r="AF538" s="23"/>
      <c r="AG538" s="23"/>
      <c r="AH538" s="20" t="s">
        <v>77</v>
      </c>
      <c r="AI538" s="20">
        <v>2010</v>
      </c>
      <c r="AJ538" s="20" t="s">
        <v>78</v>
      </c>
      <c r="AK538" s="20" t="s">
        <v>79</v>
      </c>
      <c r="AL538" s="20">
        <v>14622559</v>
      </c>
      <c r="AM538" s="24"/>
      <c r="AN538" s="20">
        <v>5</v>
      </c>
      <c r="AO538" s="20" t="s">
        <v>80</v>
      </c>
      <c r="AP538" s="20"/>
      <c r="AQ538" s="20" t="s">
        <v>108</v>
      </c>
      <c r="AR538" s="20" t="s">
        <v>83</v>
      </c>
      <c r="AS538" s="20" t="s">
        <v>85</v>
      </c>
      <c r="AT538" s="20" t="s">
        <v>918</v>
      </c>
      <c r="AU538" s="20" t="s">
        <v>161</v>
      </c>
      <c r="AV538" s="20" t="s">
        <v>8150</v>
      </c>
      <c r="AW538" s="20" t="s">
        <v>8151</v>
      </c>
      <c r="AX538" s="49" t="s">
        <v>8152</v>
      </c>
      <c r="AY538" s="19">
        <v>44581</v>
      </c>
      <c r="AZ538" s="20">
        <v>534</v>
      </c>
      <c r="BA538" s="20"/>
      <c r="BB538" s="38" t="s">
        <v>8153</v>
      </c>
      <c r="BC538" s="20"/>
      <c r="BD538" s="20"/>
      <c r="BE538" s="24"/>
      <c r="BF538" s="24"/>
      <c r="BG538" s="52"/>
      <c r="BH538" s="51"/>
      <c r="BI538" s="51"/>
    </row>
    <row r="539" spans="1:61" ht="47.25" customHeight="1">
      <c r="A539" s="2"/>
      <c r="B539" s="20">
        <v>531</v>
      </c>
      <c r="C539" s="30" t="s">
        <v>8154</v>
      </c>
      <c r="D539" s="20" t="s">
        <v>8155</v>
      </c>
      <c r="E539" s="20" t="s">
        <v>5143</v>
      </c>
      <c r="F539" s="20" t="s">
        <v>64</v>
      </c>
      <c r="G539" s="20" t="s">
        <v>64</v>
      </c>
      <c r="H539" s="20" t="s">
        <v>669</v>
      </c>
      <c r="I539" s="20"/>
      <c r="J539" s="20" t="s">
        <v>8156</v>
      </c>
      <c r="K539" s="20" t="s">
        <v>5143</v>
      </c>
      <c r="L539" s="20" t="s">
        <v>64</v>
      </c>
      <c r="M539" s="20" t="s">
        <v>64</v>
      </c>
      <c r="N539" s="20" t="s">
        <v>669</v>
      </c>
      <c r="O539" s="20" t="s">
        <v>189</v>
      </c>
      <c r="P539" s="20" t="s">
        <v>8156</v>
      </c>
      <c r="Q539" s="20" t="s">
        <v>70</v>
      </c>
      <c r="R539" s="20" t="s">
        <v>8157</v>
      </c>
      <c r="S539" s="20" t="s">
        <v>605</v>
      </c>
      <c r="T539" s="20" t="s">
        <v>8158</v>
      </c>
      <c r="U539" s="20" t="s">
        <v>74</v>
      </c>
      <c r="V539" s="21" t="s">
        <v>8159</v>
      </c>
      <c r="W539" s="20">
        <v>987776609</v>
      </c>
      <c r="X539" s="20" t="s">
        <v>8160</v>
      </c>
      <c r="Y539" s="20" t="s">
        <v>8160</v>
      </c>
      <c r="Z539" s="20">
        <v>987776609</v>
      </c>
      <c r="AA539" s="21"/>
      <c r="AB539" s="23"/>
      <c r="AC539" s="23" t="s">
        <v>8161</v>
      </c>
      <c r="AD539" s="23" t="s">
        <v>8162</v>
      </c>
      <c r="AE539" s="23" t="s">
        <v>8163</v>
      </c>
      <c r="AF539" s="23" t="s">
        <v>8164</v>
      </c>
      <c r="AG539" s="23"/>
      <c r="AH539" s="20" t="s">
        <v>77</v>
      </c>
      <c r="AI539" s="20"/>
      <c r="AJ539" s="20" t="s">
        <v>78</v>
      </c>
      <c r="AK539" s="20" t="s">
        <v>79</v>
      </c>
      <c r="AL539" s="20">
        <v>14828820</v>
      </c>
      <c r="AM539" s="24"/>
      <c r="AN539" s="20">
        <v>4</v>
      </c>
      <c r="AO539" s="20" t="s">
        <v>80</v>
      </c>
      <c r="AP539" s="20"/>
      <c r="AQ539" s="20" t="s">
        <v>108</v>
      </c>
      <c r="AR539" s="20" t="s">
        <v>83</v>
      </c>
      <c r="AS539" s="20" t="s">
        <v>84</v>
      </c>
      <c r="AT539" s="20" t="s">
        <v>111</v>
      </c>
      <c r="AU539" s="20" t="s">
        <v>918</v>
      </c>
      <c r="AV539" s="20" t="s">
        <v>8165</v>
      </c>
      <c r="AW539" s="20" t="s">
        <v>8166</v>
      </c>
      <c r="AX539" s="49" t="s">
        <v>8167</v>
      </c>
      <c r="AY539" s="19">
        <v>44581</v>
      </c>
      <c r="AZ539" s="20">
        <v>535</v>
      </c>
      <c r="BA539" s="20"/>
      <c r="BB539" s="38" t="s">
        <v>8168</v>
      </c>
      <c r="BC539" s="20"/>
      <c r="BD539" s="20"/>
      <c r="BE539" s="24"/>
      <c r="BF539" s="24"/>
      <c r="BG539" s="52"/>
      <c r="BH539" s="51"/>
      <c r="BI539" s="51"/>
    </row>
    <row r="540" spans="1:61" ht="47.25" customHeight="1">
      <c r="A540" s="2"/>
      <c r="B540" s="20">
        <v>532</v>
      </c>
      <c r="C540" s="30" t="s">
        <v>8169</v>
      </c>
      <c r="D540" s="20" t="s">
        <v>8170</v>
      </c>
      <c r="E540" s="20" t="s">
        <v>209</v>
      </c>
      <c r="F540" s="20" t="s">
        <v>635</v>
      </c>
      <c r="G540" s="20" t="s">
        <v>8171</v>
      </c>
      <c r="H540" s="20" t="s">
        <v>8171</v>
      </c>
      <c r="I540" s="20"/>
      <c r="J540" s="20" t="s">
        <v>8172</v>
      </c>
      <c r="K540" s="20" t="s">
        <v>209</v>
      </c>
      <c r="L540" s="20" t="s">
        <v>635</v>
      </c>
      <c r="M540" s="20" t="s">
        <v>8171</v>
      </c>
      <c r="N540" s="20" t="s">
        <v>8171</v>
      </c>
      <c r="O540" s="20"/>
      <c r="P540" s="20" t="s">
        <v>8173</v>
      </c>
      <c r="Q540" s="20" t="s">
        <v>215</v>
      </c>
      <c r="R540" s="20" t="s">
        <v>8174</v>
      </c>
      <c r="S540" s="20" t="s">
        <v>8175</v>
      </c>
      <c r="T540" s="20" t="s">
        <v>8176</v>
      </c>
      <c r="U540" s="20" t="s">
        <v>74</v>
      </c>
      <c r="V540" s="21">
        <v>80022951</v>
      </c>
      <c r="W540" s="20">
        <v>968809909</v>
      </c>
      <c r="X540" s="20" t="s">
        <v>8177</v>
      </c>
      <c r="Y540" s="20" t="s">
        <v>8177</v>
      </c>
      <c r="Z540" s="20">
        <v>968809909</v>
      </c>
      <c r="AA540" s="21"/>
      <c r="AB540" s="23"/>
      <c r="AC540" s="23"/>
      <c r="AD540" s="23"/>
      <c r="AE540" s="23"/>
      <c r="AF540" s="23"/>
      <c r="AG540" s="23"/>
      <c r="AH540" s="20" t="s">
        <v>77</v>
      </c>
      <c r="AI540" s="20">
        <v>1990</v>
      </c>
      <c r="AJ540" s="20" t="s">
        <v>158</v>
      </c>
      <c r="AK540" s="20"/>
      <c r="AL540" s="20"/>
      <c r="AM540" s="24"/>
      <c r="AN540" s="20">
        <v>5</v>
      </c>
      <c r="AO540" s="20" t="s">
        <v>159</v>
      </c>
      <c r="AP540" s="20"/>
      <c r="AQ540" s="20" t="s">
        <v>108</v>
      </c>
      <c r="AR540" s="20" t="s">
        <v>279</v>
      </c>
      <c r="AS540" s="20" t="s">
        <v>7575</v>
      </c>
      <c r="AT540" s="20" t="s">
        <v>110</v>
      </c>
      <c r="AU540" s="20" t="s">
        <v>506</v>
      </c>
      <c r="AV540" s="20" t="s">
        <v>8178</v>
      </c>
      <c r="AW540" s="20" t="s">
        <v>8179</v>
      </c>
      <c r="AX540" s="49" t="s">
        <v>8180</v>
      </c>
      <c r="AY540" s="19">
        <v>44594</v>
      </c>
      <c r="AZ540" s="20">
        <v>536</v>
      </c>
      <c r="BA540" s="20"/>
      <c r="BB540" s="38"/>
      <c r="BC540" s="20"/>
      <c r="BD540" s="20"/>
      <c r="BE540" s="24"/>
      <c r="BF540" s="24"/>
      <c r="BG540" s="53"/>
      <c r="BH540" s="51"/>
      <c r="BI540" s="51"/>
    </row>
    <row r="541" spans="1:61" ht="47.25" customHeight="1">
      <c r="A541" s="2"/>
      <c r="B541" s="20">
        <v>533</v>
      </c>
      <c r="C541" s="30" t="s">
        <v>8181</v>
      </c>
      <c r="D541" s="20" t="s">
        <v>8182</v>
      </c>
      <c r="E541" s="20" t="s">
        <v>5143</v>
      </c>
      <c r="F541" s="20" t="s">
        <v>95</v>
      </c>
      <c r="G541" s="20" t="s">
        <v>95</v>
      </c>
      <c r="H541" s="20" t="s">
        <v>96</v>
      </c>
      <c r="I541" s="20"/>
      <c r="J541" s="20" t="s">
        <v>8183</v>
      </c>
      <c r="K541" s="20" t="s">
        <v>5143</v>
      </c>
      <c r="L541" s="20" t="s">
        <v>95</v>
      </c>
      <c r="M541" s="20" t="s">
        <v>95</v>
      </c>
      <c r="N541" s="20" t="s">
        <v>96</v>
      </c>
      <c r="O541" s="20"/>
      <c r="P541" s="20" t="s">
        <v>8184</v>
      </c>
      <c r="Q541" s="20" t="s">
        <v>70</v>
      </c>
      <c r="R541" s="20" t="s">
        <v>8185</v>
      </c>
      <c r="S541" s="20" t="s">
        <v>4832</v>
      </c>
      <c r="T541" s="20" t="s">
        <v>6078</v>
      </c>
      <c r="U541" s="20" t="s">
        <v>74</v>
      </c>
      <c r="V541" s="21">
        <v>46189748</v>
      </c>
      <c r="W541" s="20" t="s">
        <v>8186</v>
      </c>
      <c r="X541" s="20" t="s">
        <v>8187</v>
      </c>
      <c r="Y541" s="20" t="s">
        <v>8188</v>
      </c>
      <c r="Z541" s="20">
        <v>996738023</v>
      </c>
      <c r="AA541" s="21" t="s">
        <v>8189</v>
      </c>
      <c r="AB541" s="23"/>
      <c r="AC541" s="23"/>
      <c r="AD541" s="23"/>
      <c r="AE541" s="23"/>
      <c r="AF541" s="23"/>
      <c r="AG541" s="23"/>
      <c r="AH541" s="20" t="s">
        <v>77</v>
      </c>
      <c r="AI541" s="20">
        <v>2013</v>
      </c>
      <c r="AJ541" s="20" t="s">
        <v>158</v>
      </c>
      <c r="AK541" s="20"/>
      <c r="AL541" s="20"/>
      <c r="AM541" s="24"/>
      <c r="AN541" s="20">
        <v>7</v>
      </c>
      <c r="AO541" s="20" t="s">
        <v>159</v>
      </c>
      <c r="AP541" s="20"/>
      <c r="AQ541" s="20" t="s">
        <v>108</v>
      </c>
      <c r="AR541" s="20" t="s">
        <v>279</v>
      </c>
      <c r="AS541" s="20" t="s">
        <v>110</v>
      </c>
      <c r="AT541" s="20" t="s">
        <v>6401</v>
      </c>
      <c r="AU541" s="20" t="s">
        <v>506</v>
      </c>
      <c r="AV541" s="20" t="s">
        <v>8190</v>
      </c>
      <c r="AW541" s="20" t="s">
        <v>8191</v>
      </c>
      <c r="AX541" s="49" t="s">
        <v>8192</v>
      </c>
      <c r="AY541" s="19">
        <v>44594</v>
      </c>
      <c r="AZ541" s="20">
        <v>537</v>
      </c>
      <c r="BA541" s="20"/>
      <c r="BB541" s="38"/>
      <c r="BC541" s="20"/>
      <c r="BD541" s="20"/>
      <c r="BE541" s="24"/>
      <c r="BF541" s="24"/>
      <c r="BG541" s="53"/>
      <c r="BH541" s="51"/>
      <c r="BI541" s="51"/>
    </row>
    <row r="542" spans="1:61" ht="47.25" customHeight="1">
      <c r="A542" s="2"/>
      <c r="B542" s="20">
        <v>534</v>
      </c>
      <c r="C542" s="30" t="s">
        <v>8193</v>
      </c>
      <c r="D542" s="20" t="s">
        <v>8194</v>
      </c>
      <c r="E542" s="20" t="s">
        <v>209</v>
      </c>
      <c r="F542" s="20" t="s">
        <v>635</v>
      </c>
      <c r="G542" s="20" t="s">
        <v>8171</v>
      </c>
      <c r="H542" s="20" t="s">
        <v>8171</v>
      </c>
      <c r="I542" s="20"/>
      <c r="J542" s="20" t="s">
        <v>8195</v>
      </c>
      <c r="K542" s="20" t="s">
        <v>209</v>
      </c>
      <c r="L542" s="20" t="s">
        <v>635</v>
      </c>
      <c r="M542" s="20" t="s">
        <v>8171</v>
      </c>
      <c r="N542" s="20" t="s">
        <v>8171</v>
      </c>
      <c r="O542" s="20"/>
      <c r="P542" s="20" t="s">
        <v>8196</v>
      </c>
      <c r="Q542" s="20" t="s">
        <v>215</v>
      </c>
      <c r="R542" s="20" t="s">
        <v>8197</v>
      </c>
      <c r="S542" s="20" t="s">
        <v>8198</v>
      </c>
      <c r="T542" s="20" t="s">
        <v>5411</v>
      </c>
      <c r="U542" s="20" t="s">
        <v>74</v>
      </c>
      <c r="V542" s="21">
        <v>71243716</v>
      </c>
      <c r="W542" s="20">
        <v>921731809</v>
      </c>
      <c r="X542" s="20" t="s">
        <v>8199</v>
      </c>
      <c r="Y542" s="20" t="s">
        <v>8200</v>
      </c>
      <c r="Z542" s="20">
        <v>921731809</v>
      </c>
      <c r="AA542" s="21"/>
      <c r="AB542" s="23"/>
      <c r="AC542" s="23"/>
      <c r="AD542" s="23"/>
      <c r="AE542" s="23"/>
      <c r="AF542" s="23"/>
      <c r="AG542" s="23"/>
      <c r="AH542" s="20" t="s">
        <v>77</v>
      </c>
      <c r="AI542" s="20">
        <v>2018</v>
      </c>
      <c r="AJ542" s="20" t="s">
        <v>158</v>
      </c>
      <c r="AK542" s="20"/>
      <c r="AL542" s="20"/>
      <c r="AM542" s="24"/>
      <c r="AN542" s="20">
        <v>12</v>
      </c>
      <c r="AO542" s="20" t="s">
        <v>159</v>
      </c>
      <c r="AP542" s="20"/>
      <c r="AQ542" s="20" t="s">
        <v>108</v>
      </c>
      <c r="AR542" s="20" t="s">
        <v>901</v>
      </c>
      <c r="AS542" s="20" t="s">
        <v>85</v>
      </c>
      <c r="AT542" s="20" t="s">
        <v>110</v>
      </c>
      <c r="AU542" s="20" t="s">
        <v>6401</v>
      </c>
      <c r="AV542" s="20" t="s">
        <v>8201</v>
      </c>
      <c r="AW542" s="20" t="s">
        <v>8202</v>
      </c>
      <c r="AX542" s="49" t="s">
        <v>8203</v>
      </c>
      <c r="AY542" s="19">
        <v>44594</v>
      </c>
      <c r="AZ542" s="20">
        <v>538</v>
      </c>
      <c r="BA542" s="20"/>
      <c r="BB542" s="38"/>
      <c r="BC542" s="20"/>
      <c r="BD542" s="20"/>
      <c r="BE542" s="24"/>
      <c r="BF542" s="24"/>
      <c r="BG542" s="53"/>
      <c r="BH542" s="51"/>
      <c r="BI542" s="51"/>
    </row>
    <row r="543" spans="1:61" ht="47.25" customHeight="1">
      <c r="A543" s="2"/>
      <c r="B543" s="20">
        <v>535</v>
      </c>
      <c r="C543" s="30" t="s">
        <v>8204</v>
      </c>
      <c r="D543" s="20" t="s">
        <v>8205</v>
      </c>
      <c r="E543" s="20" t="s">
        <v>209</v>
      </c>
      <c r="F543" s="20" t="s">
        <v>635</v>
      </c>
      <c r="G543" s="20" t="s">
        <v>8171</v>
      </c>
      <c r="H543" s="20" t="s">
        <v>8171</v>
      </c>
      <c r="I543" s="20"/>
      <c r="J543" s="20" t="s">
        <v>8206</v>
      </c>
      <c r="K543" s="20" t="s">
        <v>209</v>
      </c>
      <c r="L543" s="20" t="s">
        <v>635</v>
      </c>
      <c r="M543" s="20" t="s">
        <v>8171</v>
      </c>
      <c r="N543" s="20" t="s">
        <v>8171</v>
      </c>
      <c r="O543" s="20"/>
      <c r="P543" s="20" t="s">
        <v>8206</v>
      </c>
      <c r="Q543" s="20" t="s">
        <v>215</v>
      </c>
      <c r="R543" s="20" t="s">
        <v>5557</v>
      </c>
      <c r="S543" s="20" t="s">
        <v>4116</v>
      </c>
      <c r="T543" s="20" t="s">
        <v>7525</v>
      </c>
      <c r="U543" s="20" t="s">
        <v>74</v>
      </c>
      <c r="V543" s="21">
        <v>42659316</v>
      </c>
      <c r="W543" s="20">
        <v>962430020</v>
      </c>
      <c r="X543" s="20" t="s">
        <v>8207</v>
      </c>
      <c r="Y543" s="20" t="s">
        <v>8207</v>
      </c>
      <c r="Z543" s="20">
        <v>962430020</v>
      </c>
      <c r="AA543" s="21"/>
      <c r="AB543" s="23"/>
      <c r="AC543" s="23"/>
      <c r="AD543" s="23"/>
      <c r="AE543" s="23"/>
      <c r="AF543" s="23"/>
      <c r="AG543" s="23"/>
      <c r="AH543" s="20" t="s">
        <v>77</v>
      </c>
      <c r="AI543" s="20">
        <v>2019</v>
      </c>
      <c r="AJ543" s="20" t="s">
        <v>158</v>
      </c>
      <c r="AK543" s="20"/>
      <c r="AL543" s="20"/>
      <c r="AM543" s="24"/>
      <c r="AN543" s="20">
        <v>6</v>
      </c>
      <c r="AO543" s="20" t="s">
        <v>159</v>
      </c>
      <c r="AP543" s="20"/>
      <c r="AQ543" s="20" t="s">
        <v>108</v>
      </c>
      <c r="AR543" s="20" t="s">
        <v>279</v>
      </c>
      <c r="AS543" s="20" t="s">
        <v>7575</v>
      </c>
      <c r="AT543" s="20" t="s">
        <v>110</v>
      </c>
      <c r="AU543" s="20" t="s">
        <v>6401</v>
      </c>
      <c r="AV543" s="20" t="s">
        <v>7293</v>
      </c>
      <c r="AW543" s="20" t="s">
        <v>8208</v>
      </c>
      <c r="AX543" s="49" t="s">
        <v>8209</v>
      </c>
      <c r="AY543" s="19">
        <v>44594</v>
      </c>
      <c r="AZ543" s="20">
        <v>539</v>
      </c>
      <c r="BA543" s="20"/>
      <c r="BB543" s="38"/>
      <c r="BC543" s="20"/>
      <c r="BD543" s="20"/>
      <c r="BE543" s="24"/>
      <c r="BF543" s="24"/>
      <c r="BG543" s="53"/>
      <c r="BH543" s="51"/>
      <c r="BI543" s="51"/>
    </row>
    <row r="544" spans="1:61" ht="47.25" customHeight="1">
      <c r="A544" s="2"/>
      <c r="B544" s="20">
        <v>536</v>
      </c>
      <c r="C544" s="30" t="s">
        <v>8210</v>
      </c>
      <c r="D544" s="20" t="s">
        <v>8211</v>
      </c>
      <c r="E544" s="20" t="s">
        <v>209</v>
      </c>
      <c r="F544" s="20" t="s">
        <v>635</v>
      </c>
      <c r="G544" s="20" t="s">
        <v>8171</v>
      </c>
      <c r="H544" s="20" t="s">
        <v>8171</v>
      </c>
      <c r="I544" s="20"/>
      <c r="J544" s="20" t="s">
        <v>8212</v>
      </c>
      <c r="K544" s="20" t="s">
        <v>209</v>
      </c>
      <c r="L544" s="20" t="s">
        <v>635</v>
      </c>
      <c r="M544" s="20" t="s">
        <v>8171</v>
      </c>
      <c r="N544" s="20" t="s">
        <v>8171</v>
      </c>
      <c r="O544" s="20"/>
      <c r="P544" s="20" t="s">
        <v>8212</v>
      </c>
      <c r="Q544" s="20" t="s">
        <v>215</v>
      </c>
      <c r="R544" s="20" t="s">
        <v>8213</v>
      </c>
      <c r="S544" s="20" t="s">
        <v>2650</v>
      </c>
      <c r="T544" s="20" t="s">
        <v>8214</v>
      </c>
      <c r="U544" s="20" t="s">
        <v>74</v>
      </c>
      <c r="V544" s="21">
        <v>40650736</v>
      </c>
      <c r="W544" s="20">
        <v>961451112</v>
      </c>
      <c r="X544" s="20" t="s">
        <v>8215</v>
      </c>
      <c r="Y544" s="20" t="s">
        <v>8215</v>
      </c>
      <c r="Z544" s="20">
        <v>961451112</v>
      </c>
      <c r="AA544" s="21"/>
      <c r="AB544" s="23"/>
      <c r="AC544" s="23"/>
      <c r="AD544" s="23"/>
      <c r="AE544" s="23"/>
      <c r="AF544" s="23"/>
      <c r="AG544" s="23"/>
      <c r="AH544" s="20" t="s">
        <v>77</v>
      </c>
      <c r="AI544" s="20">
        <v>2000</v>
      </c>
      <c r="AJ544" s="20" t="s">
        <v>158</v>
      </c>
      <c r="AK544" s="20"/>
      <c r="AL544" s="20"/>
      <c r="AM544" s="24"/>
      <c r="AN544" s="20">
        <v>6</v>
      </c>
      <c r="AO544" s="20" t="s">
        <v>159</v>
      </c>
      <c r="AP544" s="20"/>
      <c r="AQ544" s="20" t="s">
        <v>108</v>
      </c>
      <c r="AR544" s="20" t="s">
        <v>179</v>
      </c>
      <c r="AS544" s="20" t="s">
        <v>110</v>
      </c>
      <c r="AT544" s="20" t="s">
        <v>6401</v>
      </c>
      <c r="AU544" s="20" t="s">
        <v>2733</v>
      </c>
      <c r="AV544" s="20" t="s">
        <v>8216</v>
      </c>
      <c r="AW544" s="20" t="s">
        <v>8217</v>
      </c>
      <c r="AX544" s="49" t="s">
        <v>8218</v>
      </c>
      <c r="AY544" s="19">
        <v>44594</v>
      </c>
      <c r="AZ544" s="20">
        <v>540</v>
      </c>
      <c r="BA544" s="20"/>
      <c r="BB544" s="38"/>
      <c r="BC544" s="20"/>
      <c r="BD544" s="20"/>
      <c r="BE544" s="24"/>
      <c r="BF544" s="24"/>
      <c r="BG544" s="53"/>
      <c r="BH544" s="51"/>
      <c r="BI544" s="51"/>
    </row>
    <row r="545" spans="1:61" ht="47.25" customHeight="1">
      <c r="A545" s="2"/>
      <c r="B545" s="20">
        <v>537</v>
      </c>
      <c r="C545" s="30" t="s">
        <v>8219</v>
      </c>
      <c r="D545" s="20" t="s">
        <v>8220</v>
      </c>
      <c r="E545" s="20" t="s">
        <v>5143</v>
      </c>
      <c r="F545" s="20" t="s">
        <v>95</v>
      </c>
      <c r="G545" s="20" t="s">
        <v>95</v>
      </c>
      <c r="H545" s="20" t="s">
        <v>96</v>
      </c>
      <c r="I545" s="20"/>
      <c r="J545" s="20" t="s">
        <v>8221</v>
      </c>
      <c r="K545" s="20" t="s">
        <v>5143</v>
      </c>
      <c r="L545" s="20" t="s">
        <v>95</v>
      </c>
      <c r="M545" s="20" t="s">
        <v>95</v>
      </c>
      <c r="N545" s="20" t="s">
        <v>96</v>
      </c>
      <c r="O545" s="20"/>
      <c r="P545" s="20" t="s">
        <v>8222</v>
      </c>
      <c r="Q545" s="20" t="s">
        <v>70</v>
      </c>
      <c r="R545" s="20" t="s">
        <v>8223</v>
      </c>
      <c r="S545" s="20" t="s">
        <v>1183</v>
      </c>
      <c r="T545" s="20" t="s">
        <v>1184</v>
      </c>
      <c r="U545" s="20" t="s">
        <v>74</v>
      </c>
      <c r="V545" s="21" t="s">
        <v>8224</v>
      </c>
      <c r="W545" s="20">
        <v>952827482</v>
      </c>
      <c r="X545" s="50" t="s">
        <v>8225</v>
      </c>
      <c r="Y545" s="50" t="s">
        <v>8226</v>
      </c>
      <c r="Z545" s="20">
        <v>952827482</v>
      </c>
      <c r="AA545" s="21"/>
      <c r="AB545" s="23"/>
      <c r="AC545" s="23" t="s">
        <v>8227</v>
      </c>
      <c r="AD545" s="23"/>
      <c r="AE545" s="23"/>
      <c r="AF545" s="23" t="s">
        <v>8228</v>
      </c>
      <c r="AG545" s="23" t="s">
        <v>8229</v>
      </c>
      <c r="AH545" s="20" t="s">
        <v>77</v>
      </c>
      <c r="AI545" s="20">
        <v>2018</v>
      </c>
      <c r="AJ545" s="20" t="s">
        <v>158</v>
      </c>
      <c r="AK545" s="20"/>
      <c r="AL545" s="20"/>
      <c r="AM545" s="24"/>
      <c r="AN545" s="20">
        <v>11</v>
      </c>
      <c r="AO545" s="20" t="s">
        <v>159</v>
      </c>
      <c r="AP545" s="20"/>
      <c r="AQ545" s="20" t="s">
        <v>108</v>
      </c>
      <c r="AR545" s="20" t="s">
        <v>160</v>
      </c>
      <c r="AS545" s="20" t="s">
        <v>7575</v>
      </c>
      <c r="AT545" s="20" t="s">
        <v>110</v>
      </c>
      <c r="AU545" s="20" t="s">
        <v>6401</v>
      </c>
      <c r="AV545" s="20" t="s">
        <v>8230</v>
      </c>
      <c r="AW545" s="20" t="s">
        <v>8231</v>
      </c>
      <c r="AX545" s="49" t="s">
        <v>8232</v>
      </c>
      <c r="AY545" s="19">
        <v>44594</v>
      </c>
      <c r="AZ545" s="20">
        <v>541</v>
      </c>
      <c r="BA545" s="20"/>
      <c r="BB545" s="38"/>
      <c r="BC545" s="20"/>
      <c r="BD545" s="20"/>
      <c r="BE545" s="24"/>
      <c r="BF545" s="24"/>
      <c r="BG545" s="53"/>
      <c r="BH545" s="51"/>
      <c r="BI545" s="51"/>
    </row>
    <row r="546" spans="1:61" ht="47.25" customHeight="1">
      <c r="A546" s="2"/>
      <c r="B546" s="20">
        <v>538</v>
      </c>
      <c r="C546" s="30" t="s">
        <v>8233</v>
      </c>
      <c r="D546" s="20" t="s">
        <v>8234</v>
      </c>
      <c r="E546" s="20" t="s">
        <v>209</v>
      </c>
      <c r="F546" s="20" t="s">
        <v>635</v>
      </c>
      <c r="G546" s="20" t="s">
        <v>8235</v>
      </c>
      <c r="H546" s="20" t="s">
        <v>8235</v>
      </c>
      <c r="I546" s="20"/>
      <c r="J546" s="20" t="s">
        <v>8236</v>
      </c>
      <c r="K546" s="20" t="s">
        <v>209</v>
      </c>
      <c r="L546" s="20" t="s">
        <v>635</v>
      </c>
      <c r="M546" s="20" t="s">
        <v>8235</v>
      </c>
      <c r="N546" s="20" t="s">
        <v>8235</v>
      </c>
      <c r="O546" s="20"/>
      <c r="P546" s="20" t="s">
        <v>8236</v>
      </c>
      <c r="Q546" s="20" t="s">
        <v>215</v>
      </c>
      <c r="R546" s="20" t="s">
        <v>8237</v>
      </c>
      <c r="S546" s="20" t="s">
        <v>5877</v>
      </c>
      <c r="T546" s="20" t="s">
        <v>8238</v>
      </c>
      <c r="U546" s="20" t="s">
        <v>74</v>
      </c>
      <c r="V546" s="21">
        <v>48072963</v>
      </c>
      <c r="W546" s="20">
        <v>984506340</v>
      </c>
      <c r="X546" s="20" t="s">
        <v>8239</v>
      </c>
      <c r="Y546" s="20" t="s">
        <v>8239</v>
      </c>
      <c r="Z546" s="20">
        <v>984506340</v>
      </c>
      <c r="AA546" s="21"/>
      <c r="AB546" s="23"/>
      <c r="AC546" s="23"/>
      <c r="AD546" s="23"/>
      <c r="AE546" s="23"/>
      <c r="AF546" s="23"/>
      <c r="AG546" s="23"/>
      <c r="AH546" s="20" t="s">
        <v>77</v>
      </c>
      <c r="AI546" s="20">
        <v>2006</v>
      </c>
      <c r="AJ546" s="20" t="s">
        <v>158</v>
      </c>
      <c r="AK546" s="20"/>
      <c r="AL546" s="20"/>
      <c r="AM546" s="24"/>
      <c r="AN546" s="20">
        <v>3</v>
      </c>
      <c r="AO546" s="20" t="s">
        <v>159</v>
      </c>
      <c r="AP546" s="20"/>
      <c r="AQ546" s="20" t="s">
        <v>109</v>
      </c>
      <c r="AR546" s="20" t="s">
        <v>279</v>
      </c>
      <c r="AS546" s="20" t="s">
        <v>110</v>
      </c>
      <c r="AT546" s="20" t="s">
        <v>297</v>
      </c>
      <c r="AU546" s="20" t="s">
        <v>506</v>
      </c>
      <c r="AV546" s="20" t="s">
        <v>8240</v>
      </c>
      <c r="AW546" s="20" t="s">
        <v>8241</v>
      </c>
      <c r="AX546" s="49" t="s">
        <v>8242</v>
      </c>
      <c r="AY546" s="19">
        <v>44595</v>
      </c>
      <c r="AZ546" s="20">
        <v>542</v>
      </c>
      <c r="BA546" s="20"/>
      <c r="BB546" s="38"/>
      <c r="BC546" s="20"/>
      <c r="BD546" s="20"/>
      <c r="BE546" s="24"/>
      <c r="BF546" s="24"/>
      <c r="BG546" s="53"/>
      <c r="BH546" s="51"/>
      <c r="BI546" s="51"/>
    </row>
    <row r="547" spans="1:61" ht="47.25" customHeight="1">
      <c r="A547" s="2"/>
      <c r="B547" s="20">
        <v>539</v>
      </c>
      <c r="C547" s="30" t="s">
        <v>8243</v>
      </c>
      <c r="D547" s="20" t="s">
        <v>8244</v>
      </c>
      <c r="E547" s="20" t="s">
        <v>209</v>
      </c>
      <c r="F547" s="20" t="s">
        <v>635</v>
      </c>
      <c r="G547" s="20" t="s">
        <v>8235</v>
      </c>
      <c r="H547" s="20" t="s">
        <v>8245</v>
      </c>
      <c r="I547" s="20"/>
      <c r="J547" s="20" t="s">
        <v>8246</v>
      </c>
      <c r="K547" s="20" t="s">
        <v>209</v>
      </c>
      <c r="L547" s="20" t="s">
        <v>635</v>
      </c>
      <c r="M547" s="20" t="s">
        <v>8235</v>
      </c>
      <c r="N547" s="20" t="s">
        <v>8245</v>
      </c>
      <c r="O547" s="20"/>
      <c r="P547" s="20" t="s">
        <v>8246</v>
      </c>
      <c r="Q547" s="20" t="s">
        <v>215</v>
      </c>
      <c r="R547" s="20" t="s">
        <v>8247</v>
      </c>
      <c r="S547" s="20" t="s">
        <v>8248</v>
      </c>
      <c r="T547" s="20" t="s">
        <v>4072</v>
      </c>
      <c r="U547" s="20" t="s">
        <v>74</v>
      </c>
      <c r="V547" s="21">
        <v>43735434</v>
      </c>
      <c r="W547" s="20">
        <v>910500705</v>
      </c>
      <c r="X547" s="20" t="s">
        <v>8249</v>
      </c>
      <c r="Y547" s="20" t="s">
        <v>8249</v>
      </c>
      <c r="Z547" s="20">
        <v>910500705</v>
      </c>
      <c r="AA547" s="21"/>
      <c r="AB547" s="23"/>
      <c r="AC547" s="23"/>
      <c r="AD547" s="23"/>
      <c r="AE547" s="23"/>
      <c r="AF547" s="23"/>
      <c r="AG547" s="23"/>
      <c r="AH547" s="20" t="s">
        <v>77</v>
      </c>
      <c r="AI547" s="20">
        <v>1998</v>
      </c>
      <c r="AJ547" s="20" t="s">
        <v>78</v>
      </c>
      <c r="AK547" s="20" t="s">
        <v>8250</v>
      </c>
      <c r="AL547" s="20">
        <v>11003831</v>
      </c>
      <c r="AM547" s="24">
        <v>20111183482</v>
      </c>
      <c r="AN547" s="20">
        <v>15</v>
      </c>
      <c r="AO547" s="20" t="s">
        <v>80</v>
      </c>
      <c r="AP547" s="20" t="s">
        <v>1782</v>
      </c>
      <c r="AQ547" s="20" t="s">
        <v>109</v>
      </c>
      <c r="AR547" s="20" t="s">
        <v>279</v>
      </c>
      <c r="AS547" s="20" t="s">
        <v>110</v>
      </c>
      <c r="AT547" s="20" t="s">
        <v>297</v>
      </c>
      <c r="AU547" s="20" t="s">
        <v>506</v>
      </c>
      <c r="AV547" s="20" t="s">
        <v>8251</v>
      </c>
      <c r="AW547" s="20" t="s">
        <v>8252</v>
      </c>
      <c r="AX547" s="49" t="s">
        <v>8253</v>
      </c>
      <c r="AY547" s="19">
        <v>44595</v>
      </c>
      <c r="AZ547" s="20">
        <v>543</v>
      </c>
      <c r="BA547" s="20"/>
      <c r="BB547" s="38"/>
      <c r="BC547" s="20"/>
      <c r="BD547" s="20"/>
      <c r="BE547" s="24"/>
      <c r="BF547" s="24"/>
      <c r="BG547" s="53"/>
      <c r="BH547" s="51"/>
      <c r="BI547" s="51"/>
    </row>
    <row r="548" spans="1:61" ht="47.25" customHeight="1">
      <c r="A548" s="2"/>
      <c r="B548" s="20">
        <v>540</v>
      </c>
      <c r="C548" s="30" t="s">
        <v>8254</v>
      </c>
      <c r="D548" s="20" t="s">
        <v>8255</v>
      </c>
      <c r="E548" s="20" t="s">
        <v>209</v>
      </c>
      <c r="F548" s="20" t="s">
        <v>635</v>
      </c>
      <c r="G548" s="20" t="s">
        <v>8235</v>
      </c>
      <c r="H548" s="20" t="s">
        <v>8256</v>
      </c>
      <c r="I548" s="20"/>
      <c r="J548" s="20" t="s">
        <v>8257</v>
      </c>
      <c r="K548" s="20" t="s">
        <v>209</v>
      </c>
      <c r="L548" s="20" t="s">
        <v>635</v>
      </c>
      <c r="M548" s="20" t="s">
        <v>8235</v>
      </c>
      <c r="N548" s="20" t="s">
        <v>8235</v>
      </c>
      <c r="O548" s="20"/>
      <c r="P548" s="20" t="s">
        <v>8258</v>
      </c>
      <c r="Q548" s="20" t="s">
        <v>215</v>
      </c>
      <c r="R548" s="20" t="s">
        <v>8259</v>
      </c>
      <c r="S548" s="20" t="s">
        <v>8260</v>
      </c>
      <c r="T548" s="20" t="s">
        <v>8261</v>
      </c>
      <c r="U548" s="20" t="s">
        <v>74</v>
      </c>
      <c r="V548" s="21">
        <v>71332005</v>
      </c>
      <c r="W548" s="20">
        <v>931877140</v>
      </c>
      <c r="X548" s="20" t="s">
        <v>8262</v>
      </c>
      <c r="Y548" s="20" t="s">
        <v>8262</v>
      </c>
      <c r="Z548" s="20">
        <v>931877140</v>
      </c>
      <c r="AA548" s="21" t="s">
        <v>8263</v>
      </c>
      <c r="AB548" s="23"/>
      <c r="AC548" s="23"/>
      <c r="AD548" s="23"/>
      <c r="AE548" s="23"/>
      <c r="AF548" s="23"/>
      <c r="AG548" s="23"/>
      <c r="AH548" s="20" t="s">
        <v>77</v>
      </c>
      <c r="AI548" s="20">
        <v>2017</v>
      </c>
      <c r="AJ548" s="20" t="s">
        <v>158</v>
      </c>
      <c r="AK548" s="20"/>
      <c r="AL548" s="20"/>
      <c r="AM548" s="24"/>
      <c r="AN548" s="20">
        <v>3</v>
      </c>
      <c r="AO548" s="20" t="s">
        <v>159</v>
      </c>
      <c r="AP548" s="20"/>
      <c r="AQ548" s="20" t="s">
        <v>108</v>
      </c>
      <c r="AR548" s="20" t="s">
        <v>901</v>
      </c>
      <c r="AS548" s="20" t="s">
        <v>7575</v>
      </c>
      <c r="AT548" s="20" t="s">
        <v>297</v>
      </c>
      <c r="AU548" s="20" t="s">
        <v>506</v>
      </c>
      <c r="AV548" s="20" t="s">
        <v>8264</v>
      </c>
      <c r="AW548" s="20" t="s">
        <v>8265</v>
      </c>
      <c r="AX548" s="49" t="s">
        <v>8266</v>
      </c>
      <c r="AY548" s="19">
        <v>44595</v>
      </c>
      <c r="AZ548" s="20">
        <v>544</v>
      </c>
      <c r="BA548" s="20"/>
      <c r="BB548" s="38"/>
      <c r="BC548" s="20"/>
      <c r="BD548" s="20"/>
      <c r="BE548" s="24"/>
      <c r="BF548" s="24"/>
      <c r="BG548" s="53"/>
      <c r="BH548" s="51"/>
      <c r="BI548" s="51"/>
    </row>
    <row r="549" spans="1:61" ht="47.25" customHeight="1">
      <c r="A549" s="2"/>
      <c r="B549" s="20">
        <v>541</v>
      </c>
      <c r="C549" s="30" t="s">
        <v>8267</v>
      </c>
      <c r="D549" s="20" t="s">
        <v>8268</v>
      </c>
      <c r="E549" s="20" t="s">
        <v>209</v>
      </c>
      <c r="F549" s="20" t="s">
        <v>635</v>
      </c>
      <c r="G549" s="20" t="s">
        <v>8235</v>
      </c>
      <c r="H549" s="20" t="s">
        <v>8235</v>
      </c>
      <c r="I549" s="20"/>
      <c r="J549" s="20" t="s">
        <v>8269</v>
      </c>
      <c r="K549" s="20" t="s">
        <v>209</v>
      </c>
      <c r="L549" s="20" t="s">
        <v>635</v>
      </c>
      <c r="M549" s="20" t="s">
        <v>8235</v>
      </c>
      <c r="N549" s="20" t="s">
        <v>8235</v>
      </c>
      <c r="O549" s="20"/>
      <c r="P549" s="20" t="s">
        <v>8269</v>
      </c>
      <c r="Q549" s="20" t="s">
        <v>215</v>
      </c>
      <c r="R549" s="20" t="s">
        <v>8270</v>
      </c>
      <c r="S549" s="20" t="s">
        <v>2067</v>
      </c>
      <c r="T549" s="20" t="s">
        <v>8271</v>
      </c>
      <c r="U549" s="20" t="s">
        <v>74</v>
      </c>
      <c r="V549" s="21">
        <v>20520275</v>
      </c>
      <c r="W549" s="20">
        <v>964200701</v>
      </c>
      <c r="X549" s="20"/>
      <c r="Y549" s="20"/>
      <c r="Z549" s="20">
        <v>964200701</v>
      </c>
      <c r="AA549" s="21" t="s">
        <v>8272</v>
      </c>
      <c r="AB549" s="23"/>
      <c r="AC549" s="23"/>
      <c r="AD549" s="23"/>
      <c r="AE549" s="23"/>
      <c r="AF549" s="23"/>
      <c r="AG549" s="23"/>
      <c r="AH549" s="20" t="s">
        <v>77</v>
      </c>
      <c r="AI549" s="20">
        <v>2001</v>
      </c>
      <c r="AJ549" s="20" t="s">
        <v>78</v>
      </c>
      <c r="AK549" s="20" t="s">
        <v>8250</v>
      </c>
      <c r="AL549" s="20">
        <v>11003957</v>
      </c>
      <c r="AM549" s="24"/>
      <c r="AN549" s="20">
        <v>8</v>
      </c>
      <c r="AO549" s="20" t="s">
        <v>80</v>
      </c>
      <c r="AP549" s="20" t="s">
        <v>1782</v>
      </c>
      <c r="AQ549" s="20" t="s">
        <v>109</v>
      </c>
      <c r="AR549" s="20" t="s">
        <v>279</v>
      </c>
      <c r="AS549" s="20" t="s">
        <v>110</v>
      </c>
      <c r="AT549" s="20" t="s">
        <v>136</v>
      </c>
      <c r="AU549" s="20" t="s">
        <v>506</v>
      </c>
      <c r="AV549" s="20" t="s">
        <v>8273</v>
      </c>
      <c r="AW549" s="20" t="s">
        <v>8274</v>
      </c>
      <c r="AX549" s="49" t="s">
        <v>8275</v>
      </c>
      <c r="AY549" s="19">
        <v>44595</v>
      </c>
      <c r="AZ549" s="20">
        <v>545</v>
      </c>
      <c r="BA549" s="20"/>
      <c r="BB549" s="38"/>
      <c r="BC549" s="20"/>
      <c r="BD549" s="20"/>
      <c r="BE549" s="24"/>
      <c r="BF549" s="24"/>
      <c r="BG549" s="53"/>
      <c r="BH549" s="51"/>
      <c r="BI549" s="51"/>
    </row>
    <row r="550" spans="1:61" ht="47.25" customHeight="1">
      <c r="A550" s="2"/>
      <c r="B550" s="20">
        <v>542</v>
      </c>
      <c r="C550" s="30" t="s">
        <v>8276</v>
      </c>
      <c r="D550" s="20" t="s">
        <v>8277</v>
      </c>
      <c r="E550" s="20" t="s">
        <v>5143</v>
      </c>
      <c r="F550" s="20" t="s">
        <v>64</v>
      </c>
      <c r="G550" s="20" t="s">
        <v>64</v>
      </c>
      <c r="H550" s="20" t="s">
        <v>8278</v>
      </c>
      <c r="I550" s="20"/>
      <c r="J550" s="20" t="s">
        <v>8279</v>
      </c>
      <c r="K550" s="20" t="s">
        <v>5143</v>
      </c>
      <c r="L550" s="20" t="s">
        <v>64</v>
      </c>
      <c r="M550" s="20" t="s">
        <v>64</v>
      </c>
      <c r="N550" s="20" t="s">
        <v>8278</v>
      </c>
      <c r="O550" s="20" t="s">
        <v>272</v>
      </c>
      <c r="P550" s="20" t="s">
        <v>8280</v>
      </c>
      <c r="Q550" s="20" t="s">
        <v>273</v>
      </c>
      <c r="R550" s="20" t="s">
        <v>8281</v>
      </c>
      <c r="S550" s="20" t="s">
        <v>8282</v>
      </c>
      <c r="T550" s="20" t="s">
        <v>4436</v>
      </c>
      <c r="U550" s="20" t="s">
        <v>74</v>
      </c>
      <c r="V550" s="21" t="s">
        <v>8283</v>
      </c>
      <c r="W550" s="20">
        <v>997662590</v>
      </c>
      <c r="X550" s="48" t="s">
        <v>8284</v>
      </c>
      <c r="Y550" s="48" t="s">
        <v>8284</v>
      </c>
      <c r="Z550" s="20">
        <v>962206400</v>
      </c>
      <c r="AA550" s="21"/>
      <c r="AB550" s="23"/>
      <c r="AC550" s="23"/>
      <c r="AD550" s="23"/>
      <c r="AE550" s="23"/>
      <c r="AF550" s="23"/>
      <c r="AG550" s="23"/>
      <c r="AH550" s="20" t="s">
        <v>77</v>
      </c>
      <c r="AI550" s="20">
        <v>1999</v>
      </c>
      <c r="AJ550" s="20" t="s">
        <v>158</v>
      </c>
      <c r="AK550" s="20"/>
      <c r="AL550" s="20"/>
      <c r="AM550" s="24"/>
      <c r="AN550" s="20">
        <v>3</v>
      </c>
      <c r="AO550" s="20" t="s">
        <v>159</v>
      </c>
      <c r="AP550" s="20"/>
      <c r="AQ550" s="20" t="s">
        <v>901</v>
      </c>
      <c r="AR550" s="20" t="s">
        <v>279</v>
      </c>
      <c r="AS550" s="20" t="s">
        <v>110</v>
      </c>
      <c r="AT550" s="20" t="s">
        <v>6401</v>
      </c>
      <c r="AU550" s="20" t="s">
        <v>136</v>
      </c>
      <c r="AV550" s="20" t="s">
        <v>8285</v>
      </c>
      <c r="AW550" s="20" t="s">
        <v>8286</v>
      </c>
      <c r="AX550" s="49" t="s">
        <v>8287</v>
      </c>
      <c r="AY550" s="19">
        <v>44596</v>
      </c>
      <c r="AZ550" s="20">
        <v>546</v>
      </c>
      <c r="BA550" s="20"/>
      <c r="BB550" s="38"/>
      <c r="BC550" s="20"/>
      <c r="BD550" s="20"/>
      <c r="BE550" s="24"/>
      <c r="BF550" s="24"/>
      <c r="BG550" s="53"/>
      <c r="BH550" s="51"/>
      <c r="BI550" s="51"/>
    </row>
    <row r="551" spans="1:61" ht="47.25" customHeight="1">
      <c r="A551" s="2"/>
      <c r="B551" s="20">
        <v>543</v>
      </c>
      <c r="C551" s="30" t="s">
        <v>8288</v>
      </c>
      <c r="D551" s="20" t="s">
        <v>8289</v>
      </c>
      <c r="E551" s="20" t="s">
        <v>5143</v>
      </c>
      <c r="F551" s="20" t="s">
        <v>95</v>
      </c>
      <c r="G551" s="20" t="s">
        <v>95</v>
      </c>
      <c r="H551" s="20" t="s">
        <v>96</v>
      </c>
      <c r="I551" s="20" t="s">
        <v>8290</v>
      </c>
      <c r="J551" s="20" t="s">
        <v>8291</v>
      </c>
      <c r="K551" s="20" t="s">
        <v>5143</v>
      </c>
      <c r="L551" s="20" t="s">
        <v>95</v>
      </c>
      <c r="M551" s="20" t="s">
        <v>95</v>
      </c>
      <c r="N551" s="20" t="s">
        <v>96</v>
      </c>
      <c r="O551" s="20"/>
      <c r="P551" s="20" t="s">
        <v>8292</v>
      </c>
      <c r="Q551" s="20" t="s">
        <v>70</v>
      </c>
      <c r="R551" s="20" t="s">
        <v>8293</v>
      </c>
      <c r="S551" s="20" t="s">
        <v>3078</v>
      </c>
      <c r="T551" s="20" t="s">
        <v>8294</v>
      </c>
      <c r="U551" s="20" t="s">
        <v>74</v>
      </c>
      <c r="V551" s="21" t="s">
        <v>8295</v>
      </c>
      <c r="W551" s="20">
        <v>990586002</v>
      </c>
      <c r="X551" s="48" t="s">
        <v>8296</v>
      </c>
      <c r="Y551" s="48" t="s">
        <v>8296</v>
      </c>
      <c r="Z551" s="20">
        <v>990586002</v>
      </c>
      <c r="AA551" s="21"/>
      <c r="AB551" s="23"/>
      <c r="AC551" s="23" t="s">
        <v>8297</v>
      </c>
      <c r="AD551" s="23"/>
      <c r="AE551" s="23"/>
      <c r="AF551" s="23" t="s">
        <v>8298</v>
      </c>
      <c r="AG551" s="23"/>
      <c r="AH551" s="20" t="s">
        <v>77</v>
      </c>
      <c r="AI551" s="20">
        <v>2004</v>
      </c>
      <c r="AJ551" s="20" t="s">
        <v>158</v>
      </c>
      <c r="AK551" s="20"/>
      <c r="AL551" s="20"/>
      <c r="AM551" s="24"/>
      <c r="AN551" s="20">
        <v>24</v>
      </c>
      <c r="AO551" s="20" t="s">
        <v>159</v>
      </c>
      <c r="AP551" s="20"/>
      <c r="AQ551" s="20" t="s">
        <v>901</v>
      </c>
      <c r="AR551" s="20" t="s">
        <v>83</v>
      </c>
      <c r="AS551" s="20" t="s">
        <v>110</v>
      </c>
      <c r="AT551" s="20" t="s">
        <v>297</v>
      </c>
      <c r="AU551" s="20" t="s">
        <v>6401</v>
      </c>
      <c r="AV551" s="20" t="s">
        <v>8299</v>
      </c>
      <c r="AW551" s="20" t="s">
        <v>8300</v>
      </c>
      <c r="AX551" s="49" t="s">
        <v>8301</v>
      </c>
      <c r="AY551" s="19">
        <v>44596</v>
      </c>
      <c r="AZ551" s="20">
        <v>547</v>
      </c>
      <c r="BA551" s="20"/>
      <c r="BB551" s="38"/>
      <c r="BC551" s="20"/>
      <c r="BD551" s="20"/>
      <c r="BE551" s="24"/>
      <c r="BF551" s="24"/>
      <c r="BG551" s="53"/>
      <c r="BH551" s="51"/>
      <c r="BI551" s="51"/>
    </row>
    <row r="552" spans="1:61" ht="47.25" customHeight="1">
      <c r="A552" s="2"/>
      <c r="B552" s="20">
        <v>544</v>
      </c>
      <c r="C552" s="30" t="s">
        <v>8302</v>
      </c>
      <c r="D552" s="20" t="s">
        <v>8303</v>
      </c>
      <c r="E552" s="20" t="s">
        <v>209</v>
      </c>
      <c r="F552" s="20" t="s">
        <v>1302</v>
      </c>
      <c r="G552" s="20" t="s">
        <v>1303</v>
      </c>
      <c r="H552" s="20" t="s">
        <v>1302</v>
      </c>
      <c r="I552" s="20"/>
      <c r="J552" s="20" t="s">
        <v>8304</v>
      </c>
      <c r="K552" s="20" t="s">
        <v>209</v>
      </c>
      <c r="L552" s="20" t="s">
        <v>1302</v>
      </c>
      <c r="M552" s="20" t="s">
        <v>1303</v>
      </c>
      <c r="N552" s="20" t="s">
        <v>1302</v>
      </c>
      <c r="O552" s="20"/>
      <c r="P552" s="20" t="s">
        <v>8304</v>
      </c>
      <c r="Q552" s="20" t="s">
        <v>215</v>
      </c>
      <c r="R552" s="20" t="s">
        <v>5730</v>
      </c>
      <c r="S552" s="20" t="s">
        <v>8175</v>
      </c>
      <c r="T552" s="20" t="s">
        <v>2280</v>
      </c>
      <c r="U552" s="20" t="s">
        <v>74</v>
      </c>
      <c r="V552" s="20" t="s">
        <v>8305</v>
      </c>
      <c r="W552" s="20">
        <v>966310048</v>
      </c>
      <c r="X552" s="20" t="s">
        <v>8306</v>
      </c>
      <c r="Y552" s="20" t="s">
        <v>8307</v>
      </c>
      <c r="Z552" s="20">
        <v>966310048</v>
      </c>
      <c r="AA552" s="20"/>
      <c r="AB552" s="20"/>
      <c r="AC552" s="20"/>
      <c r="AD552" s="20"/>
      <c r="AE552" s="20"/>
      <c r="AF552" s="20"/>
      <c r="AG552" s="20"/>
      <c r="AH552" s="20" t="s">
        <v>77</v>
      </c>
      <c r="AI552" s="20">
        <v>2004</v>
      </c>
      <c r="AJ552" s="20" t="s">
        <v>78</v>
      </c>
      <c r="AK552" s="20" t="s">
        <v>79</v>
      </c>
      <c r="AL552" s="20" t="s">
        <v>8308</v>
      </c>
      <c r="AM552" s="24">
        <v>20495162665</v>
      </c>
      <c r="AN552" s="20">
        <v>6</v>
      </c>
      <c r="AO552" s="20" t="s">
        <v>80</v>
      </c>
      <c r="AP552" s="20"/>
      <c r="AQ552" s="20" t="s">
        <v>108</v>
      </c>
      <c r="AR552" s="20" t="s">
        <v>279</v>
      </c>
      <c r="AS552" s="20" t="s">
        <v>297</v>
      </c>
      <c r="AT552" s="20" t="s">
        <v>506</v>
      </c>
      <c r="AU552" s="20"/>
      <c r="AV552" s="20" t="s">
        <v>8309</v>
      </c>
      <c r="AW552" s="20" t="s">
        <v>8310</v>
      </c>
      <c r="AX552" s="20" t="s">
        <v>8311</v>
      </c>
      <c r="AY552" s="19">
        <v>44658</v>
      </c>
      <c r="AZ552" s="20">
        <v>548</v>
      </c>
      <c r="BA552" s="20"/>
      <c r="BB552" s="20"/>
      <c r="BC552" s="20"/>
      <c r="BD552" s="20"/>
      <c r="BE552" s="20"/>
      <c r="BF552" s="20"/>
      <c r="BG552" s="53"/>
      <c r="BH552" s="51"/>
      <c r="BI552" s="51"/>
    </row>
    <row r="553" spans="1:61" ht="47.25" customHeight="1">
      <c r="A553" s="2"/>
      <c r="B553" s="20">
        <v>545</v>
      </c>
      <c r="C553" s="30" t="s">
        <v>8312</v>
      </c>
      <c r="D553" s="20" t="s">
        <v>8313</v>
      </c>
      <c r="E553" s="20" t="s">
        <v>209</v>
      </c>
      <c r="F553" s="20" t="s">
        <v>1302</v>
      </c>
      <c r="G553" s="20" t="s">
        <v>1303</v>
      </c>
      <c r="H553" s="20" t="s">
        <v>1302</v>
      </c>
      <c r="I553" s="20"/>
      <c r="J553" s="20" t="s">
        <v>8314</v>
      </c>
      <c r="K553" s="20" t="s">
        <v>209</v>
      </c>
      <c r="L553" s="20" t="s">
        <v>1302</v>
      </c>
      <c r="M553" s="20" t="s">
        <v>1303</v>
      </c>
      <c r="N553" s="20" t="s">
        <v>1302</v>
      </c>
      <c r="O553" s="20"/>
      <c r="P553" s="20" t="s">
        <v>8315</v>
      </c>
      <c r="Q553" s="20" t="s">
        <v>215</v>
      </c>
      <c r="R553" s="20" t="s">
        <v>8316</v>
      </c>
      <c r="S553" s="20" t="s">
        <v>8317</v>
      </c>
      <c r="T553" s="20" t="s">
        <v>943</v>
      </c>
      <c r="U553" s="20" t="s">
        <v>74</v>
      </c>
      <c r="V553" s="20" t="s">
        <v>8318</v>
      </c>
      <c r="W553" s="20">
        <v>999585820</v>
      </c>
      <c r="X553" s="20" t="s">
        <v>8319</v>
      </c>
      <c r="Y553" s="20" t="s">
        <v>8319</v>
      </c>
      <c r="Z553" s="20">
        <v>999585820</v>
      </c>
      <c r="AA553" s="20"/>
      <c r="AB553" s="20"/>
      <c r="AC553" s="20"/>
      <c r="AD553" s="20"/>
      <c r="AE553" s="20"/>
      <c r="AF553" s="20"/>
      <c r="AG553" s="20"/>
      <c r="AH553" s="20" t="s">
        <v>77</v>
      </c>
      <c r="AI553" s="20">
        <v>2007</v>
      </c>
      <c r="AJ553" s="20" t="s">
        <v>158</v>
      </c>
      <c r="AK553" s="20"/>
      <c r="AL553" s="20"/>
      <c r="AM553" s="24"/>
      <c r="AN553" s="20">
        <v>2</v>
      </c>
      <c r="AO553" s="20" t="s">
        <v>80</v>
      </c>
      <c r="AP553" s="20"/>
      <c r="AQ553" s="20" t="s">
        <v>108</v>
      </c>
      <c r="AR553" s="20" t="s">
        <v>279</v>
      </c>
      <c r="AS553" s="20" t="s">
        <v>110</v>
      </c>
      <c r="AT553" s="20" t="s">
        <v>330</v>
      </c>
      <c r="AU553" s="20" t="s">
        <v>136</v>
      </c>
      <c r="AV553" s="20" t="s">
        <v>8320</v>
      </c>
      <c r="AW553" s="20" t="s">
        <v>8321</v>
      </c>
      <c r="AX553" s="20" t="s">
        <v>8322</v>
      </c>
      <c r="AY553" s="19">
        <v>44658</v>
      </c>
      <c r="AZ553" s="20">
        <v>549</v>
      </c>
      <c r="BA553" s="20"/>
      <c r="BB553" s="20"/>
      <c r="BC553" s="20"/>
      <c r="BD553" s="20"/>
      <c r="BE553" s="20"/>
      <c r="BF553" s="20"/>
      <c r="BG553" s="53"/>
      <c r="BH553" s="51"/>
      <c r="BI553" s="51"/>
    </row>
    <row r="554" spans="1:61" ht="47.25" customHeight="1">
      <c r="A554" s="2"/>
      <c r="B554" s="20">
        <v>546</v>
      </c>
      <c r="C554" s="30" t="s">
        <v>8323</v>
      </c>
      <c r="D554" s="20" t="s">
        <v>8324</v>
      </c>
      <c r="E554" s="20" t="s">
        <v>209</v>
      </c>
      <c r="F554" s="20" t="s">
        <v>1302</v>
      </c>
      <c r="G554" s="20" t="s">
        <v>1303</v>
      </c>
      <c r="H554" s="20" t="s">
        <v>4545</v>
      </c>
      <c r="I554" s="20" t="s">
        <v>8325</v>
      </c>
      <c r="J554" s="20" t="s">
        <v>8326</v>
      </c>
      <c r="K554" s="20" t="s">
        <v>209</v>
      </c>
      <c r="L554" s="20" t="s">
        <v>1302</v>
      </c>
      <c r="M554" s="20" t="s">
        <v>1303</v>
      </c>
      <c r="N554" s="20" t="s">
        <v>4545</v>
      </c>
      <c r="O554" s="20" t="s">
        <v>8325</v>
      </c>
      <c r="P554" s="20" t="s">
        <v>8326</v>
      </c>
      <c r="Q554" s="20" t="s">
        <v>215</v>
      </c>
      <c r="R554" s="20" t="s">
        <v>8327</v>
      </c>
      <c r="S554" s="20" t="s">
        <v>3252</v>
      </c>
      <c r="T554" s="20" t="s">
        <v>8328</v>
      </c>
      <c r="U554" s="20" t="s">
        <v>74</v>
      </c>
      <c r="V554" s="20">
        <v>20594368</v>
      </c>
      <c r="W554" s="20">
        <v>939303566</v>
      </c>
      <c r="X554" s="20" t="s">
        <v>8329</v>
      </c>
      <c r="Y554" s="20" t="s">
        <v>8330</v>
      </c>
      <c r="Z554" s="20">
        <v>966105960</v>
      </c>
      <c r="AA554" s="20"/>
      <c r="AB554" s="20"/>
      <c r="AC554" s="50" t="s">
        <v>8331</v>
      </c>
      <c r="AD554" s="20"/>
      <c r="AE554" s="20"/>
      <c r="AF554" s="20"/>
      <c r="AG554" s="20"/>
      <c r="AH554" s="20" t="s">
        <v>77</v>
      </c>
      <c r="AI554" s="20">
        <v>2018</v>
      </c>
      <c r="AJ554" s="20" t="s">
        <v>158</v>
      </c>
      <c r="AK554" s="20"/>
      <c r="AL554" s="20"/>
      <c r="AM554" s="24"/>
      <c r="AN554" s="20">
        <v>2</v>
      </c>
      <c r="AO554" s="20" t="s">
        <v>159</v>
      </c>
      <c r="AP554" s="20"/>
      <c r="AQ554" s="20" t="s">
        <v>82</v>
      </c>
      <c r="AR554" s="20" t="s">
        <v>160</v>
      </c>
      <c r="AS554" s="20" t="s">
        <v>110</v>
      </c>
      <c r="AT554" s="20" t="s">
        <v>136</v>
      </c>
      <c r="AU554" s="20" t="s">
        <v>506</v>
      </c>
      <c r="AV554" s="20" t="s">
        <v>8332</v>
      </c>
      <c r="AW554" s="20" t="s">
        <v>8333</v>
      </c>
      <c r="AX554" s="20" t="s">
        <v>8334</v>
      </c>
      <c r="AY554" s="19">
        <v>44669</v>
      </c>
      <c r="AZ554" s="20">
        <v>550</v>
      </c>
      <c r="BA554" s="20"/>
      <c r="BB554" s="20"/>
      <c r="BC554" s="20"/>
      <c r="BD554" s="20"/>
      <c r="BE554" s="20"/>
      <c r="BF554" s="20"/>
      <c r="BG554" s="53"/>
      <c r="BH554" s="51"/>
      <c r="BI554" s="51"/>
    </row>
    <row r="555" spans="1:61" ht="47.25" customHeight="1">
      <c r="A555" s="2"/>
      <c r="B555" s="20">
        <v>547</v>
      </c>
      <c r="C555" s="30" t="s">
        <v>8335</v>
      </c>
      <c r="D555" s="20" t="s">
        <v>8336</v>
      </c>
      <c r="E555" s="20" t="s">
        <v>209</v>
      </c>
      <c r="F555" s="20" t="s">
        <v>1302</v>
      </c>
      <c r="G555" s="20" t="s">
        <v>1303</v>
      </c>
      <c r="H555" s="20" t="s">
        <v>1302</v>
      </c>
      <c r="I555" s="20"/>
      <c r="J555" s="20" t="s">
        <v>8337</v>
      </c>
      <c r="K555" s="20" t="s">
        <v>209</v>
      </c>
      <c r="L555" s="20" t="s">
        <v>1302</v>
      </c>
      <c r="M555" s="20" t="s">
        <v>1303</v>
      </c>
      <c r="N555" s="20" t="s">
        <v>1302</v>
      </c>
      <c r="O555" s="20"/>
      <c r="P555" s="20" t="s">
        <v>8337</v>
      </c>
      <c r="Q555" s="20" t="s">
        <v>215</v>
      </c>
      <c r="R555" s="20" t="s">
        <v>8338</v>
      </c>
      <c r="S555" s="20" t="s">
        <v>8339</v>
      </c>
      <c r="T555" s="20" t="s">
        <v>8340</v>
      </c>
      <c r="U555" s="20" t="s">
        <v>74</v>
      </c>
      <c r="V555" s="20">
        <v>28294525</v>
      </c>
      <c r="W555" s="20">
        <v>966110540</v>
      </c>
      <c r="X555" s="20" t="s">
        <v>8341</v>
      </c>
      <c r="Y555" s="20" t="s">
        <v>8342</v>
      </c>
      <c r="Z555" s="20" t="s">
        <v>8343</v>
      </c>
      <c r="AA555" s="20"/>
      <c r="AB555" s="20"/>
      <c r="AC555" s="20" t="s">
        <v>8344</v>
      </c>
      <c r="AD555" s="20"/>
      <c r="AE555" s="20"/>
      <c r="AF555" s="20"/>
      <c r="AG555" s="20"/>
      <c r="AH555" s="20" t="s">
        <v>77</v>
      </c>
      <c r="AI555" s="20">
        <v>2016</v>
      </c>
      <c r="AJ555" s="20" t="s">
        <v>158</v>
      </c>
      <c r="AK555" s="20"/>
      <c r="AL555" s="20"/>
      <c r="AM555" s="24"/>
      <c r="AN555" s="20">
        <v>3</v>
      </c>
      <c r="AO555" s="20" t="s">
        <v>159</v>
      </c>
      <c r="AP555" s="20"/>
      <c r="AQ555" s="20" t="s">
        <v>82</v>
      </c>
      <c r="AR555" s="20" t="s">
        <v>160</v>
      </c>
      <c r="AS555" s="20" t="s">
        <v>110</v>
      </c>
      <c r="AT555" s="20" t="s">
        <v>136</v>
      </c>
      <c r="AU555" s="20" t="s">
        <v>506</v>
      </c>
      <c r="AV555" s="20" t="s">
        <v>8345</v>
      </c>
      <c r="AW555" s="20" t="s">
        <v>8346</v>
      </c>
      <c r="AX555" s="20" t="s">
        <v>8347</v>
      </c>
      <c r="AY555" s="19">
        <v>44669</v>
      </c>
      <c r="AZ555" s="20">
        <v>551</v>
      </c>
      <c r="BA555" s="20"/>
      <c r="BB555" s="20"/>
      <c r="BC555" s="20"/>
      <c r="BD555" s="20"/>
      <c r="BE555" s="20"/>
      <c r="BF555" s="20"/>
      <c r="BG555" s="53"/>
      <c r="BH555" s="51"/>
      <c r="BI555" s="51"/>
    </row>
    <row r="556" spans="1:61" ht="47.25" customHeight="1">
      <c r="A556" s="2"/>
      <c r="B556" s="20">
        <v>548</v>
      </c>
      <c r="C556" s="30" t="s">
        <v>8348</v>
      </c>
      <c r="D556" s="20" t="s">
        <v>8349</v>
      </c>
      <c r="E556" s="20" t="s">
        <v>209</v>
      </c>
      <c r="F556" s="20" t="s">
        <v>1302</v>
      </c>
      <c r="G556" s="20" t="s">
        <v>1303</v>
      </c>
      <c r="H556" s="20" t="s">
        <v>1302</v>
      </c>
      <c r="I556" s="20" t="s">
        <v>8350</v>
      </c>
      <c r="J556" s="20" t="s">
        <v>8351</v>
      </c>
      <c r="K556" s="20" t="s">
        <v>209</v>
      </c>
      <c r="L556" s="20" t="s">
        <v>1302</v>
      </c>
      <c r="M556" s="20" t="s">
        <v>1303</v>
      </c>
      <c r="N556" s="20" t="s">
        <v>1302</v>
      </c>
      <c r="O556" s="20" t="s">
        <v>8350</v>
      </c>
      <c r="P556" s="20" t="s">
        <v>8351</v>
      </c>
      <c r="Q556" s="20" t="s">
        <v>215</v>
      </c>
      <c r="R556" s="20" t="s">
        <v>8352</v>
      </c>
      <c r="S556" s="20" t="s">
        <v>8353</v>
      </c>
      <c r="T556" s="20" t="s">
        <v>8354</v>
      </c>
      <c r="U556" s="20" t="s">
        <v>74</v>
      </c>
      <c r="V556" s="20">
        <v>21087378</v>
      </c>
      <c r="W556" s="20">
        <v>999617185</v>
      </c>
      <c r="X556" s="20" t="s">
        <v>8355</v>
      </c>
      <c r="Y556" s="20" t="s">
        <v>8356</v>
      </c>
      <c r="Z556" s="20">
        <v>999617185</v>
      </c>
      <c r="AA556" s="20"/>
      <c r="AB556" s="20"/>
      <c r="AC556" s="50" t="s">
        <v>8357</v>
      </c>
      <c r="AD556" s="20"/>
      <c r="AE556" s="20"/>
      <c r="AF556" s="20"/>
      <c r="AG556" s="20"/>
      <c r="AH556" s="20" t="s">
        <v>77</v>
      </c>
      <c r="AI556" s="20">
        <v>2014</v>
      </c>
      <c r="AJ556" s="20" t="s">
        <v>158</v>
      </c>
      <c r="AK556" s="20"/>
      <c r="AL556" s="20"/>
      <c r="AM556" s="24"/>
      <c r="AN556" s="20">
        <v>2</v>
      </c>
      <c r="AO556" s="20" t="s">
        <v>159</v>
      </c>
      <c r="AP556" s="20"/>
      <c r="AQ556" s="20" t="s">
        <v>108</v>
      </c>
      <c r="AR556" s="20" t="s">
        <v>279</v>
      </c>
      <c r="AS556" s="20" t="s">
        <v>297</v>
      </c>
      <c r="AT556" s="20" t="s">
        <v>506</v>
      </c>
      <c r="AU556" s="20"/>
      <c r="AV556" s="20" t="s">
        <v>8358</v>
      </c>
      <c r="AW556" s="20" t="s">
        <v>8359</v>
      </c>
      <c r="AX556" s="20" t="s">
        <v>8360</v>
      </c>
      <c r="AY556" s="19">
        <v>44670</v>
      </c>
      <c r="AZ556" s="20">
        <v>552</v>
      </c>
      <c r="BA556" s="20"/>
      <c r="BB556" s="20"/>
      <c r="BC556" s="20"/>
      <c r="BD556" s="20"/>
      <c r="BE556" s="20"/>
      <c r="BF556" s="20"/>
      <c r="BG556" s="53"/>
      <c r="BH556" s="51"/>
      <c r="BI556" s="51"/>
    </row>
    <row r="557" spans="1:61" ht="47.25" customHeight="1">
      <c r="A557" s="2"/>
      <c r="B557" s="20">
        <v>549</v>
      </c>
      <c r="C557" s="30" t="s">
        <v>8361</v>
      </c>
      <c r="D557" s="20" t="s">
        <v>8362</v>
      </c>
      <c r="E557" s="20" t="s">
        <v>209</v>
      </c>
      <c r="F557" s="20" t="s">
        <v>1302</v>
      </c>
      <c r="G557" s="20" t="s">
        <v>1303</v>
      </c>
      <c r="H557" s="20" t="s">
        <v>5053</v>
      </c>
      <c r="I557" s="20"/>
      <c r="J557" s="20" t="s">
        <v>8363</v>
      </c>
      <c r="K557" s="20" t="s">
        <v>209</v>
      </c>
      <c r="L557" s="20" t="s">
        <v>1302</v>
      </c>
      <c r="M557" s="20" t="s">
        <v>1303</v>
      </c>
      <c r="N557" s="20" t="s">
        <v>5053</v>
      </c>
      <c r="O557" s="20"/>
      <c r="P557" s="20" t="s">
        <v>8363</v>
      </c>
      <c r="Q557" s="20" t="s">
        <v>215</v>
      </c>
      <c r="R557" s="20" t="s">
        <v>8364</v>
      </c>
      <c r="S557" s="20" t="s">
        <v>275</v>
      </c>
      <c r="T557" s="20" t="s">
        <v>8365</v>
      </c>
      <c r="U557" s="20" t="s">
        <v>74</v>
      </c>
      <c r="V557" s="20" t="s">
        <v>8366</v>
      </c>
      <c r="W557" s="20">
        <v>947036823</v>
      </c>
      <c r="X557" s="20" t="s">
        <v>8367</v>
      </c>
      <c r="Y557" s="20" t="s">
        <v>8368</v>
      </c>
      <c r="Z557" s="20">
        <v>966101494</v>
      </c>
      <c r="AA557" s="20"/>
      <c r="AB557" s="20"/>
      <c r="AC557" s="20"/>
      <c r="AD557" s="20"/>
      <c r="AE557" s="20"/>
      <c r="AF557" s="20"/>
      <c r="AG557" s="20"/>
      <c r="AH557" s="20" t="s">
        <v>77</v>
      </c>
      <c r="AI557" s="20">
        <v>2004</v>
      </c>
      <c r="AJ557" s="20" t="s">
        <v>158</v>
      </c>
      <c r="AK557" s="20"/>
      <c r="AL557" s="20"/>
      <c r="AM557" s="24"/>
      <c r="AN557" s="20">
        <v>2</v>
      </c>
      <c r="AO557" s="20" t="s">
        <v>159</v>
      </c>
      <c r="AP557" s="20"/>
      <c r="AQ557" s="20" t="s">
        <v>108</v>
      </c>
      <c r="AR557" s="20" t="s">
        <v>279</v>
      </c>
      <c r="AS557" s="20" t="s">
        <v>110</v>
      </c>
      <c r="AT557" s="20" t="s">
        <v>136</v>
      </c>
      <c r="AU557" s="20" t="s">
        <v>506</v>
      </c>
      <c r="AV557" s="20" t="s">
        <v>8369</v>
      </c>
      <c r="AW557" s="20" t="s">
        <v>8370</v>
      </c>
      <c r="AX557" s="20" t="s">
        <v>8371</v>
      </c>
      <c r="AY557" s="19">
        <v>44670</v>
      </c>
      <c r="AZ557" s="20">
        <v>553</v>
      </c>
      <c r="BA557" s="20"/>
      <c r="BB557" s="20"/>
      <c r="BC557" s="20"/>
      <c r="BD557" s="20"/>
      <c r="BE557" s="20"/>
      <c r="BF557" s="20"/>
      <c r="BG557" s="53"/>
      <c r="BH557" s="51"/>
      <c r="BI557" s="51"/>
    </row>
    <row r="558" spans="1:61" ht="47.25" customHeight="1">
      <c r="A558" s="2"/>
      <c r="B558" s="20">
        <v>550</v>
      </c>
      <c r="C558" s="30" t="s">
        <v>8372</v>
      </c>
      <c r="D558" s="20" t="s">
        <v>8373</v>
      </c>
      <c r="E558" s="20" t="s">
        <v>209</v>
      </c>
      <c r="F558" s="20" t="s">
        <v>635</v>
      </c>
      <c r="G558" s="20" t="s">
        <v>8171</v>
      </c>
      <c r="H558" s="20" t="s">
        <v>8171</v>
      </c>
      <c r="I558" s="20"/>
      <c r="J558" s="20" t="s">
        <v>8374</v>
      </c>
      <c r="K558" s="20" t="s">
        <v>209</v>
      </c>
      <c r="L558" s="20" t="s">
        <v>635</v>
      </c>
      <c r="M558" s="20" t="s">
        <v>8171</v>
      </c>
      <c r="N558" s="20" t="s">
        <v>8171</v>
      </c>
      <c r="O558" s="20"/>
      <c r="P558" s="20" t="s">
        <v>8374</v>
      </c>
      <c r="Q558" s="20" t="s">
        <v>215</v>
      </c>
      <c r="R558" s="20" t="s">
        <v>8375</v>
      </c>
      <c r="S558" s="20" t="s">
        <v>4144</v>
      </c>
      <c r="T558" s="20" t="s">
        <v>5519</v>
      </c>
      <c r="U558" s="20" t="s">
        <v>74</v>
      </c>
      <c r="V558" s="20">
        <v>71447503</v>
      </c>
      <c r="W558" s="20" t="s">
        <v>8376</v>
      </c>
      <c r="X558" s="20" t="s">
        <v>8377</v>
      </c>
      <c r="Y558" s="20" t="s">
        <v>8377</v>
      </c>
      <c r="Z558" s="20">
        <v>956537709</v>
      </c>
      <c r="AA558" s="20" t="s">
        <v>8378</v>
      </c>
      <c r="AB558" s="20"/>
      <c r="AC558" s="20"/>
      <c r="AD558" s="20"/>
      <c r="AE558" s="20"/>
      <c r="AF558" s="20"/>
      <c r="AG558" s="20"/>
      <c r="AH558" s="20" t="s">
        <v>77</v>
      </c>
      <c r="AI558" s="20"/>
      <c r="AJ558" s="20" t="s">
        <v>158</v>
      </c>
      <c r="AK558" s="20"/>
      <c r="AL558" s="20"/>
      <c r="AM558" s="24"/>
      <c r="AN558" s="20">
        <v>5</v>
      </c>
      <c r="AO558" s="20" t="s">
        <v>159</v>
      </c>
      <c r="AP558" s="20"/>
      <c r="AQ558" s="20" t="s">
        <v>901</v>
      </c>
      <c r="AR558" s="20" t="s">
        <v>179</v>
      </c>
      <c r="AS558" s="20" t="s">
        <v>161</v>
      </c>
      <c r="AT558" s="20"/>
      <c r="AU558" s="20"/>
      <c r="AV558" s="20" t="s">
        <v>8379</v>
      </c>
      <c r="AW558" s="20" t="s">
        <v>8380</v>
      </c>
      <c r="AX558" s="20" t="s">
        <v>8381</v>
      </c>
      <c r="AY558" s="19">
        <v>44670</v>
      </c>
      <c r="AZ558" s="20">
        <v>554</v>
      </c>
      <c r="BA558" s="20"/>
      <c r="BB558" s="20"/>
      <c r="BC558" s="20"/>
      <c r="BD558" s="20"/>
      <c r="BE558" s="20"/>
      <c r="BF558" s="20"/>
      <c r="BG558" s="53"/>
      <c r="BH558" s="51"/>
      <c r="BI558" s="51"/>
    </row>
    <row r="559" spans="1:61" ht="47.25" customHeight="1">
      <c r="A559" s="2"/>
      <c r="B559" s="20">
        <v>551</v>
      </c>
      <c r="C559" s="30" t="s">
        <v>8382</v>
      </c>
      <c r="D559" s="20" t="s">
        <v>8383</v>
      </c>
      <c r="E559" s="20" t="s">
        <v>209</v>
      </c>
      <c r="F559" s="20" t="s">
        <v>1302</v>
      </c>
      <c r="G559" s="20" t="s">
        <v>1303</v>
      </c>
      <c r="H559" s="20" t="s">
        <v>8384</v>
      </c>
      <c r="I559" s="20"/>
      <c r="J559" s="20" t="s">
        <v>8385</v>
      </c>
      <c r="K559" s="20" t="s">
        <v>209</v>
      </c>
      <c r="L559" s="20" t="s">
        <v>1302</v>
      </c>
      <c r="M559" s="20" t="s">
        <v>1303</v>
      </c>
      <c r="N559" s="20" t="s">
        <v>1302</v>
      </c>
      <c r="O559" s="20"/>
      <c r="P559" s="20" t="s">
        <v>8386</v>
      </c>
      <c r="Q559" s="20" t="s">
        <v>215</v>
      </c>
      <c r="R559" s="20" t="s">
        <v>8387</v>
      </c>
      <c r="S559" s="20" t="s">
        <v>3314</v>
      </c>
      <c r="T559" s="20" t="s">
        <v>8388</v>
      </c>
      <c r="U559" s="20" t="s">
        <v>74</v>
      </c>
      <c r="V559" s="20" t="s">
        <v>8389</v>
      </c>
      <c r="W559" s="20">
        <v>999215523</v>
      </c>
      <c r="X559" s="20" t="s">
        <v>8390</v>
      </c>
      <c r="Y559" s="20" t="s">
        <v>8391</v>
      </c>
      <c r="Z559" s="20">
        <v>950632623</v>
      </c>
      <c r="AA559" s="20"/>
      <c r="AB559" s="20"/>
      <c r="AC559" s="20"/>
      <c r="AD559" s="20"/>
      <c r="AE559" s="20"/>
      <c r="AF559" s="20"/>
      <c r="AG559" s="20"/>
      <c r="AH559" s="20" t="s">
        <v>77</v>
      </c>
      <c r="AI559" s="20">
        <v>2013</v>
      </c>
      <c r="AJ559" s="20" t="s">
        <v>158</v>
      </c>
      <c r="AK559" s="20"/>
      <c r="AL559" s="20"/>
      <c r="AM559" s="24"/>
      <c r="AN559" s="20">
        <v>2</v>
      </c>
      <c r="AO559" s="20" t="s">
        <v>159</v>
      </c>
      <c r="AP559" s="20"/>
      <c r="AQ559" s="20" t="s">
        <v>108</v>
      </c>
      <c r="AR559" s="20" t="s">
        <v>279</v>
      </c>
      <c r="AS559" s="20" t="s">
        <v>110</v>
      </c>
      <c r="AT559" s="20" t="s">
        <v>6401</v>
      </c>
      <c r="AU559" s="20" t="s">
        <v>506</v>
      </c>
      <c r="AV559" s="20" t="s">
        <v>8392</v>
      </c>
      <c r="AW559" s="20" t="s">
        <v>8393</v>
      </c>
      <c r="AX559" s="20" t="s">
        <v>8394</v>
      </c>
      <c r="AY559" s="19">
        <v>44670</v>
      </c>
      <c r="AZ559" s="20">
        <v>555</v>
      </c>
      <c r="BA559" s="20"/>
      <c r="BB559" s="20"/>
      <c r="BC559" s="20"/>
      <c r="BD559" s="20"/>
      <c r="BE559" s="20"/>
      <c r="BF559" s="20"/>
      <c r="BG559" s="53"/>
      <c r="BH559" s="51"/>
      <c r="BI559" s="51"/>
    </row>
    <row r="560" spans="1:61" ht="27" customHeight="1">
      <c r="A560" s="2"/>
      <c r="B560" s="20">
        <v>552</v>
      </c>
      <c r="C560" s="54" t="s">
        <v>8395</v>
      </c>
      <c r="D560" s="49" t="s">
        <v>8396</v>
      </c>
      <c r="E560" s="20" t="s">
        <v>5143</v>
      </c>
      <c r="F560" s="20" t="s">
        <v>64</v>
      </c>
      <c r="G560" s="20" t="s">
        <v>64</v>
      </c>
      <c r="H560" s="20" t="s">
        <v>3824</v>
      </c>
      <c r="I560" s="20" t="s">
        <v>6202</v>
      </c>
      <c r="J560" s="20" t="s">
        <v>8397</v>
      </c>
      <c r="K560" s="20" t="s">
        <v>5143</v>
      </c>
      <c r="L560" s="20" t="s">
        <v>64</v>
      </c>
      <c r="M560" s="20" t="s">
        <v>64</v>
      </c>
      <c r="N560" s="20" t="s">
        <v>3824</v>
      </c>
      <c r="O560" s="20" t="s">
        <v>272</v>
      </c>
      <c r="P560" s="20" t="s">
        <v>8397</v>
      </c>
      <c r="Q560" s="20" t="s">
        <v>273</v>
      </c>
      <c r="R560" s="20" t="s">
        <v>8398</v>
      </c>
      <c r="S560" s="20" t="s">
        <v>8399</v>
      </c>
      <c r="T560" s="20" t="s">
        <v>8400</v>
      </c>
      <c r="U560" s="20" t="s">
        <v>74</v>
      </c>
      <c r="V560" s="21" t="s">
        <v>8401</v>
      </c>
      <c r="W560" s="21" t="s">
        <v>8402</v>
      </c>
      <c r="X560" s="20" t="s">
        <v>8403</v>
      </c>
      <c r="Y560" s="20" t="s">
        <v>8404</v>
      </c>
      <c r="Z560" s="21" t="s">
        <v>8405</v>
      </c>
      <c r="AA560" s="21"/>
      <c r="AB560" s="23"/>
      <c r="AC560" s="23" t="s">
        <v>8406</v>
      </c>
      <c r="AD560" s="23"/>
      <c r="AE560" s="23"/>
      <c r="AF560" s="23"/>
      <c r="AG560" s="23"/>
      <c r="AH560" s="20" t="s">
        <v>77</v>
      </c>
      <c r="AI560" s="20">
        <v>2019</v>
      </c>
      <c r="AJ560" s="20" t="s">
        <v>78</v>
      </c>
      <c r="AK560" s="20" t="s">
        <v>79</v>
      </c>
      <c r="AL560" s="20">
        <v>11013865</v>
      </c>
      <c r="AM560" s="24"/>
      <c r="AN560" s="20">
        <v>4</v>
      </c>
      <c r="AO560" s="25" t="s">
        <v>80</v>
      </c>
      <c r="AP560" s="20" t="s">
        <v>78</v>
      </c>
      <c r="AQ560" s="20" t="s">
        <v>83</v>
      </c>
      <c r="AR560" s="20" t="s">
        <v>160</v>
      </c>
      <c r="AS560" s="20" t="s">
        <v>297</v>
      </c>
      <c r="AT560" s="20" t="s">
        <v>262</v>
      </c>
      <c r="AU560" s="20"/>
      <c r="AV560" s="20" t="s">
        <v>8407</v>
      </c>
      <c r="AW560" s="20" t="s">
        <v>8408</v>
      </c>
      <c r="AX560" s="20" t="s">
        <v>8409</v>
      </c>
      <c r="AY560" s="19">
        <v>44760</v>
      </c>
      <c r="AZ560" s="20">
        <v>556</v>
      </c>
      <c r="BA560" s="20"/>
      <c r="BB560" s="20"/>
      <c r="BC560" s="20"/>
      <c r="BD560" s="20"/>
      <c r="BE560" s="20"/>
      <c r="BF560" s="20"/>
      <c r="BG560" s="20"/>
      <c r="BH560" s="4"/>
      <c r="BI560" s="4"/>
    </row>
    <row r="561" spans="1:61" ht="27" customHeight="1">
      <c r="A561" s="2"/>
      <c r="B561" s="49">
        <v>553</v>
      </c>
      <c r="C561" s="55" t="s">
        <v>8410</v>
      </c>
      <c r="D561" s="49" t="s">
        <v>8411</v>
      </c>
      <c r="E561" s="49" t="s">
        <v>5143</v>
      </c>
      <c r="F561" s="49" t="s">
        <v>64</v>
      </c>
      <c r="G561" s="49" t="s">
        <v>64</v>
      </c>
      <c r="H561" s="49" t="s">
        <v>3824</v>
      </c>
      <c r="I561" s="49" t="s">
        <v>6202</v>
      </c>
      <c r="J561" s="49" t="s">
        <v>8412</v>
      </c>
      <c r="K561" s="49" t="s">
        <v>5143</v>
      </c>
      <c r="L561" s="49" t="s">
        <v>64</v>
      </c>
      <c r="M561" s="49" t="s">
        <v>64</v>
      </c>
      <c r="N561" s="49" t="s">
        <v>3824</v>
      </c>
      <c r="O561" s="20" t="s">
        <v>272</v>
      </c>
      <c r="P561" s="49" t="s">
        <v>8412</v>
      </c>
      <c r="Q561" s="20" t="s">
        <v>273</v>
      </c>
      <c r="R561" s="49" t="s">
        <v>8413</v>
      </c>
      <c r="S561" s="49" t="s">
        <v>8414</v>
      </c>
      <c r="T561" s="49" t="s">
        <v>2161</v>
      </c>
      <c r="U561" s="49" t="s">
        <v>74</v>
      </c>
      <c r="V561" s="49" t="s">
        <v>8415</v>
      </c>
      <c r="W561" s="49" t="s">
        <v>8416</v>
      </c>
      <c r="X561" s="56" t="s">
        <v>8417</v>
      </c>
      <c r="Y561" s="56" t="s">
        <v>8417</v>
      </c>
      <c r="Z561" s="49" t="s">
        <v>8416</v>
      </c>
      <c r="AA561" s="49"/>
      <c r="AB561" s="49"/>
      <c r="AC561" s="49" t="s">
        <v>8418</v>
      </c>
      <c r="AD561" s="49"/>
      <c r="AE561" s="49"/>
      <c r="AF561" s="49"/>
      <c r="AG561" s="49" t="s">
        <v>8419</v>
      </c>
      <c r="AH561" s="49" t="s">
        <v>77</v>
      </c>
      <c r="AI561" s="49">
        <v>2015</v>
      </c>
      <c r="AJ561" s="49" t="s">
        <v>158</v>
      </c>
      <c r="AK561" s="49"/>
      <c r="AL561" s="49"/>
      <c r="AM561" s="57"/>
      <c r="AN561" s="49">
        <v>3</v>
      </c>
      <c r="AO561" s="49" t="s">
        <v>159</v>
      </c>
      <c r="AP561" s="49"/>
      <c r="AQ561" s="49" t="s">
        <v>279</v>
      </c>
      <c r="AR561" s="49" t="s">
        <v>83</v>
      </c>
      <c r="AS561" s="20" t="s">
        <v>110</v>
      </c>
      <c r="AT561" s="49" t="s">
        <v>6401</v>
      </c>
      <c r="AU561" s="49" t="s">
        <v>136</v>
      </c>
      <c r="AV561" s="49" t="s">
        <v>8420</v>
      </c>
      <c r="AW561" s="49" t="s">
        <v>8421</v>
      </c>
      <c r="AX561" s="49" t="s">
        <v>8422</v>
      </c>
      <c r="AY561" s="58">
        <v>44760</v>
      </c>
      <c r="AZ561" s="49">
        <v>557</v>
      </c>
      <c r="BA561" s="49"/>
      <c r="BB561" s="49"/>
      <c r="BC561" s="49"/>
      <c r="BD561" s="49"/>
      <c r="BE561" s="49"/>
      <c r="BF561" s="49"/>
      <c r="BG561" s="49"/>
      <c r="BH561" s="4"/>
      <c r="BI561" s="4"/>
    </row>
    <row r="562" spans="1:61" ht="27" customHeight="1">
      <c r="A562" s="2"/>
      <c r="B562" s="49">
        <v>554</v>
      </c>
      <c r="C562" s="55" t="s">
        <v>8423</v>
      </c>
      <c r="D562" s="49" t="s">
        <v>8424</v>
      </c>
      <c r="E562" s="49" t="s">
        <v>209</v>
      </c>
      <c r="F562" s="49" t="s">
        <v>1302</v>
      </c>
      <c r="G562" s="49" t="s">
        <v>8425</v>
      </c>
      <c r="H562" s="49" t="s">
        <v>8425</v>
      </c>
      <c r="I562" s="49"/>
      <c r="J562" s="49" t="s">
        <v>8426</v>
      </c>
      <c r="K562" s="49" t="s">
        <v>209</v>
      </c>
      <c r="L562" s="49" t="s">
        <v>1302</v>
      </c>
      <c r="M562" s="49" t="s">
        <v>8425</v>
      </c>
      <c r="N562" s="49" t="s">
        <v>8425</v>
      </c>
      <c r="O562" s="49"/>
      <c r="P562" s="49" t="s">
        <v>8426</v>
      </c>
      <c r="Q562" s="20" t="s">
        <v>215</v>
      </c>
      <c r="R562" s="49" t="s">
        <v>8427</v>
      </c>
      <c r="S562" s="49" t="s">
        <v>6018</v>
      </c>
      <c r="T562" s="49" t="s">
        <v>8428</v>
      </c>
      <c r="U562" s="49" t="s">
        <v>74</v>
      </c>
      <c r="V562" s="49">
        <v>42275697</v>
      </c>
      <c r="W562" s="49">
        <v>951007208</v>
      </c>
      <c r="X562" s="49" t="s">
        <v>8429</v>
      </c>
      <c r="Y562" s="49" t="s">
        <v>8429</v>
      </c>
      <c r="Z562" s="49">
        <v>951007208</v>
      </c>
      <c r="AA562" s="49"/>
      <c r="AB562" s="49"/>
      <c r="AC562" s="49"/>
      <c r="AD562" s="49"/>
      <c r="AE562" s="49"/>
      <c r="AF562" s="49"/>
      <c r="AG562" s="49"/>
      <c r="AH562" s="49" t="s">
        <v>77</v>
      </c>
      <c r="AI562" s="49">
        <v>2016</v>
      </c>
      <c r="AJ562" s="49" t="s">
        <v>158</v>
      </c>
      <c r="AK562" s="49"/>
      <c r="AL562" s="49"/>
      <c r="AM562" s="57"/>
      <c r="AN562" s="49">
        <v>2</v>
      </c>
      <c r="AO562" s="49" t="s">
        <v>159</v>
      </c>
      <c r="AP562" s="49"/>
      <c r="AQ562" s="49" t="s">
        <v>279</v>
      </c>
      <c r="AR562" s="49"/>
      <c r="AS562" s="20" t="s">
        <v>110</v>
      </c>
      <c r="AT562" s="49" t="s">
        <v>6401</v>
      </c>
      <c r="AU562" s="49" t="s">
        <v>506</v>
      </c>
      <c r="AV562" s="49" t="s">
        <v>8430</v>
      </c>
      <c r="AW562" s="49" t="s">
        <v>8431</v>
      </c>
      <c r="AX562" s="49" t="s">
        <v>8432</v>
      </c>
      <c r="AY562" s="58">
        <v>44789</v>
      </c>
      <c r="AZ562" s="49">
        <v>558</v>
      </c>
      <c r="BA562" s="49"/>
      <c r="BB562" s="49"/>
      <c r="BC562" s="49"/>
      <c r="BD562" s="49"/>
      <c r="BE562" s="49"/>
      <c r="BF562" s="49"/>
      <c r="BG562" s="49"/>
      <c r="BH562" s="4"/>
      <c r="BI562" s="4"/>
    </row>
    <row r="563" spans="1:61" ht="27" customHeight="1">
      <c r="A563" s="2"/>
      <c r="B563" s="49">
        <v>555</v>
      </c>
      <c r="C563" s="55" t="s">
        <v>8433</v>
      </c>
      <c r="D563" s="49" t="s">
        <v>8434</v>
      </c>
      <c r="E563" s="49" t="s">
        <v>209</v>
      </c>
      <c r="F563" s="49" t="s">
        <v>1302</v>
      </c>
      <c r="G563" s="49" t="s">
        <v>1303</v>
      </c>
      <c r="H563" s="49" t="s">
        <v>1302</v>
      </c>
      <c r="I563" s="49"/>
      <c r="J563" s="49" t="s">
        <v>8435</v>
      </c>
      <c r="K563" s="49" t="s">
        <v>209</v>
      </c>
      <c r="L563" s="49" t="s">
        <v>1302</v>
      </c>
      <c r="M563" s="49" t="s">
        <v>1303</v>
      </c>
      <c r="N563" s="49" t="s">
        <v>1302</v>
      </c>
      <c r="O563" s="49"/>
      <c r="P563" s="49" t="s">
        <v>8435</v>
      </c>
      <c r="Q563" s="20" t="s">
        <v>215</v>
      </c>
      <c r="R563" s="49" t="s">
        <v>8436</v>
      </c>
      <c r="S563" s="49" t="s">
        <v>8437</v>
      </c>
      <c r="T563" s="49" t="s">
        <v>2403</v>
      </c>
      <c r="U563" s="49" t="s">
        <v>74</v>
      </c>
      <c r="V563" s="49">
        <v>42335152</v>
      </c>
      <c r="W563" s="49">
        <v>966005755</v>
      </c>
      <c r="X563" s="49" t="s">
        <v>8438</v>
      </c>
      <c r="Y563" s="49" t="s">
        <v>8438</v>
      </c>
      <c r="Z563" s="49">
        <v>966894400</v>
      </c>
      <c r="AA563" s="49"/>
      <c r="AB563" s="49"/>
      <c r="AC563" s="49"/>
      <c r="AD563" s="49"/>
      <c r="AE563" s="49"/>
      <c r="AF563" s="49"/>
      <c r="AG563" s="49"/>
      <c r="AH563" s="49" t="s">
        <v>8439</v>
      </c>
      <c r="AI563" s="49">
        <v>2000</v>
      </c>
      <c r="AJ563" s="49" t="s">
        <v>78</v>
      </c>
      <c r="AK563" s="49" t="s">
        <v>79</v>
      </c>
      <c r="AL563" s="49">
        <v>11037047</v>
      </c>
      <c r="AM563" s="57"/>
      <c r="AN563" s="49">
        <v>5</v>
      </c>
      <c r="AO563" s="49" t="s">
        <v>80</v>
      </c>
      <c r="AP563" s="49" t="s">
        <v>78</v>
      </c>
      <c r="AQ563" s="49" t="s">
        <v>279</v>
      </c>
      <c r="AR563" s="49" t="s">
        <v>83</v>
      </c>
      <c r="AS563" s="20" t="s">
        <v>110</v>
      </c>
      <c r="AT563" s="49" t="s">
        <v>136</v>
      </c>
      <c r="AU563" s="49" t="s">
        <v>506</v>
      </c>
      <c r="AV563" s="49" t="s">
        <v>8440</v>
      </c>
      <c r="AW563" s="49" t="s">
        <v>8441</v>
      </c>
      <c r="AX563" s="49" t="s">
        <v>8442</v>
      </c>
      <c r="AY563" s="58">
        <v>44789</v>
      </c>
      <c r="AZ563" s="49">
        <v>559</v>
      </c>
      <c r="BA563" s="49"/>
      <c r="BB563" s="49"/>
      <c r="BC563" s="49"/>
      <c r="BD563" s="49"/>
      <c r="BE563" s="49"/>
      <c r="BF563" s="49"/>
      <c r="BG563" s="49"/>
      <c r="BH563" s="4"/>
      <c r="BI563" s="4"/>
    </row>
    <row r="564" spans="1:61" ht="27" customHeight="1">
      <c r="A564" s="2"/>
      <c r="B564" s="49">
        <v>556</v>
      </c>
      <c r="C564" s="55" t="s">
        <v>8443</v>
      </c>
      <c r="D564" s="49" t="s">
        <v>8444</v>
      </c>
      <c r="E564" s="49" t="s">
        <v>209</v>
      </c>
      <c r="F564" s="49" t="s">
        <v>1302</v>
      </c>
      <c r="G564" s="49" t="s">
        <v>1303</v>
      </c>
      <c r="H564" s="49" t="s">
        <v>1302</v>
      </c>
      <c r="I564" s="49"/>
      <c r="J564" s="49" t="s">
        <v>8445</v>
      </c>
      <c r="K564" s="49" t="s">
        <v>209</v>
      </c>
      <c r="L564" s="49" t="s">
        <v>1302</v>
      </c>
      <c r="M564" s="49" t="s">
        <v>1303</v>
      </c>
      <c r="N564" s="49" t="s">
        <v>1302</v>
      </c>
      <c r="O564" s="49"/>
      <c r="P564" s="49" t="s">
        <v>8445</v>
      </c>
      <c r="Q564" s="20" t="s">
        <v>215</v>
      </c>
      <c r="R564" s="49" t="s">
        <v>8446</v>
      </c>
      <c r="S564" s="49" t="s">
        <v>8447</v>
      </c>
      <c r="T564" s="49" t="s">
        <v>8448</v>
      </c>
      <c r="U564" s="49" t="s">
        <v>74</v>
      </c>
      <c r="V564" s="49">
        <v>41724903</v>
      </c>
      <c r="W564" s="49">
        <v>966675324</v>
      </c>
      <c r="X564" s="49" t="s">
        <v>8449</v>
      </c>
      <c r="Y564" s="49" t="s">
        <v>8449</v>
      </c>
      <c r="Z564" s="49">
        <v>966675324</v>
      </c>
      <c r="AA564" s="49"/>
      <c r="AB564" s="49"/>
      <c r="AC564" s="56" t="s">
        <v>8450</v>
      </c>
      <c r="AD564" s="49"/>
      <c r="AE564" s="49"/>
      <c r="AF564" s="49"/>
      <c r="AG564" s="49"/>
      <c r="AH564" s="49" t="s">
        <v>8439</v>
      </c>
      <c r="AI564" s="49">
        <v>1999</v>
      </c>
      <c r="AJ564" s="49" t="s">
        <v>78</v>
      </c>
      <c r="AK564" s="49" t="s">
        <v>79</v>
      </c>
      <c r="AL564" s="49">
        <v>11157348</v>
      </c>
      <c r="AM564" s="57"/>
      <c r="AN564" s="49">
        <v>8</v>
      </c>
      <c r="AO564" s="49" t="s">
        <v>80</v>
      </c>
      <c r="AP564" s="49" t="s">
        <v>78</v>
      </c>
      <c r="AQ564" s="49" t="s">
        <v>108</v>
      </c>
      <c r="AR564" s="49" t="s">
        <v>279</v>
      </c>
      <c r="AS564" s="20" t="s">
        <v>110</v>
      </c>
      <c r="AT564" s="49" t="s">
        <v>6401</v>
      </c>
      <c r="AU564" s="49" t="s">
        <v>136</v>
      </c>
      <c r="AV564" s="49" t="s">
        <v>8451</v>
      </c>
      <c r="AW564" s="49" t="s">
        <v>8452</v>
      </c>
      <c r="AX564" s="49" t="s">
        <v>8453</v>
      </c>
      <c r="AY564" s="58">
        <v>44789</v>
      </c>
      <c r="AZ564" s="49">
        <v>560</v>
      </c>
      <c r="BA564" s="49"/>
      <c r="BB564" s="49"/>
      <c r="BC564" s="49"/>
      <c r="BD564" s="49"/>
      <c r="BE564" s="49"/>
      <c r="BF564" s="49"/>
      <c r="BG564" s="49"/>
      <c r="BH564" s="4"/>
      <c r="BI564" s="4"/>
    </row>
    <row r="565" spans="1:61" ht="27" customHeight="1">
      <c r="A565" s="2"/>
      <c r="B565" s="49">
        <v>557</v>
      </c>
      <c r="C565" s="55" t="s">
        <v>8454</v>
      </c>
      <c r="D565" s="49" t="s">
        <v>8455</v>
      </c>
      <c r="E565" s="49" t="s">
        <v>209</v>
      </c>
      <c r="F565" s="49" t="s">
        <v>1302</v>
      </c>
      <c r="G565" s="49" t="s">
        <v>1303</v>
      </c>
      <c r="H565" s="49" t="s">
        <v>1302</v>
      </c>
      <c r="I565" s="49" t="s">
        <v>1303</v>
      </c>
      <c r="J565" s="49" t="s">
        <v>8456</v>
      </c>
      <c r="K565" s="49" t="s">
        <v>168</v>
      </c>
      <c r="L565" s="49" t="s">
        <v>1302</v>
      </c>
      <c r="M565" s="49" t="s">
        <v>1302</v>
      </c>
      <c r="N565" s="49" t="s">
        <v>1303</v>
      </c>
      <c r="O565" s="49"/>
      <c r="P565" s="49" t="s">
        <v>8457</v>
      </c>
      <c r="Q565" s="20" t="s">
        <v>172</v>
      </c>
      <c r="R565" s="49" t="s">
        <v>8458</v>
      </c>
      <c r="S565" s="49" t="s">
        <v>2449</v>
      </c>
      <c r="T565" s="49" t="s">
        <v>4821</v>
      </c>
      <c r="U565" s="49" t="s">
        <v>74</v>
      </c>
      <c r="V565" s="49" t="s">
        <v>8459</v>
      </c>
      <c r="W565" s="49" t="s">
        <v>8460</v>
      </c>
      <c r="X565" s="49" t="s">
        <v>8461</v>
      </c>
      <c r="Y565" s="49" t="s">
        <v>8461</v>
      </c>
      <c r="Z565" s="49" t="s">
        <v>8460</v>
      </c>
      <c r="AA565" s="49" t="s">
        <v>8460</v>
      </c>
      <c r="AB565" s="49"/>
      <c r="AC565" s="49" t="s">
        <v>8462</v>
      </c>
      <c r="AD565" s="49"/>
      <c r="AE565" s="49"/>
      <c r="AF565" s="49"/>
      <c r="AG565" s="49" t="s">
        <v>8463</v>
      </c>
      <c r="AH565" s="49" t="s">
        <v>77</v>
      </c>
      <c r="AI565" s="49">
        <v>2006</v>
      </c>
      <c r="AJ565" s="49" t="s">
        <v>158</v>
      </c>
      <c r="AK565" s="49"/>
      <c r="AL565" s="49"/>
      <c r="AM565" s="57"/>
      <c r="AN565" s="49">
        <v>4</v>
      </c>
      <c r="AO565" s="49" t="s">
        <v>159</v>
      </c>
      <c r="AP565" s="49"/>
      <c r="AQ565" s="49" t="s">
        <v>279</v>
      </c>
      <c r="AR565" s="49" t="s">
        <v>179</v>
      </c>
      <c r="AS565" s="20" t="s">
        <v>110</v>
      </c>
      <c r="AT565" s="49" t="s">
        <v>297</v>
      </c>
      <c r="AU565" s="49" t="s">
        <v>6401</v>
      </c>
      <c r="AV565" s="49" t="s">
        <v>8464</v>
      </c>
      <c r="AW565" s="49" t="s">
        <v>8465</v>
      </c>
      <c r="AX565" s="49" t="s">
        <v>8466</v>
      </c>
      <c r="AY565" s="58">
        <v>44789</v>
      </c>
      <c r="AZ565" s="49">
        <v>561</v>
      </c>
      <c r="BA565" s="49"/>
      <c r="BB565" s="49"/>
      <c r="BC565" s="49"/>
      <c r="BD565" s="49"/>
      <c r="BE565" s="49"/>
      <c r="BF565" s="49"/>
      <c r="BG565" s="49"/>
      <c r="BH565" s="4"/>
      <c r="BI565" s="4"/>
    </row>
    <row r="566" spans="1:61" ht="27" customHeight="1">
      <c r="A566" s="2"/>
      <c r="B566" s="49">
        <v>558</v>
      </c>
      <c r="C566" s="55" t="s">
        <v>8467</v>
      </c>
      <c r="D566" s="49" t="s">
        <v>8468</v>
      </c>
      <c r="E566" s="49" t="s">
        <v>209</v>
      </c>
      <c r="F566" s="49" t="s">
        <v>3979</v>
      </c>
      <c r="G566" s="49" t="s">
        <v>8469</v>
      </c>
      <c r="H566" s="49" t="s">
        <v>8470</v>
      </c>
      <c r="I566" s="49"/>
      <c r="J566" s="49" t="s">
        <v>8471</v>
      </c>
      <c r="K566" s="49" t="s">
        <v>209</v>
      </c>
      <c r="L566" s="49" t="s">
        <v>3979</v>
      </c>
      <c r="M566" s="49" t="s">
        <v>8469</v>
      </c>
      <c r="N566" s="49" t="s">
        <v>8470</v>
      </c>
      <c r="O566" s="49"/>
      <c r="P566" s="49" t="s">
        <v>8471</v>
      </c>
      <c r="Q566" s="20" t="s">
        <v>215</v>
      </c>
      <c r="R566" s="49" t="s">
        <v>8472</v>
      </c>
      <c r="S566" s="49" t="s">
        <v>8473</v>
      </c>
      <c r="T566" s="49" t="s">
        <v>8474</v>
      </c>
      <c r="U566" s="49" t="s">
        <v>74</v>
      </c>
      <c r="V566" s="49">
        <v>42108341</v>
      </c>
      <c r="W566" s="49">
        <v>935716725</v>
      </c>
      <c r="X566" s="49" t="s">
        <v>8475</v>
      </c>
      <c r="Y566" s="49" t="s">
        <v>8475</v>
      </c>
      <c r="Z566" s="49">
        <v>935716725</v>
      </c>
      <c r="AA566" s="49">
        <v>935716725</v>
      </c>
      <c r="AB566" s="56" t="s">
        <v>8476</v>
      </c>
      <c r="AC566" s="56" t="s">
        <v>8476</v>
      </c>
      <c r="AD566" s="49"/>
      <c r="AE566" s="56" t="s">
        <v>8477</v>
      </c>
      <c r="AF566" s="49"/>
      <c r="AG566" s="49"/>
      <c r="AH566" s="49" t="s">
        <v>77</v>
      </c>
      <c r="AI566" s="49">
        <v>2015</v>
      </c>
      <c r="AJ566" s="49" t="s">
        <v>158</v>
      </c>
      <c r="AK566" s="49"/>
      <c r="AL566" s="49"/>
      <c r="AM566" s="57"/>
      <c r="AN566" s="49">
        <v>2</v>
      </c>
      <c r="AO566" s="49" t="s">
        <v>159</v>
      </c>
      <c r="AP566" s="49"/>
      <c r="AQ566" s="59" t="s">
        <v>82</v>
      </c>
      <c r="AR566" s="59" t="s">
        <v>279</v>
      </c>
      <c r="AS566" s="20" t="s">
        <v>110</v>
      </c>
      <c r="AT566" s="49" t="s">
        <v>135</v>
      </c>
      <c r="AU566" s="49" t="s">
        <v>6401</v>
      </c>
      <c r="AV566" s="49" t="s">
        <v>8478</v>
      </c>
      <c r="AW566" s="49" t="s">
        <v>8479</v>
      </c>
      <c r="AX566" s="49" t="s">
        <v>8480</v>
      </c>
      <c r="AY566" s="58">
        <v>44789</v>
      </c>
      <c r="AZ566" s="49">
        <v>562</v>
      </c>
      <c r="BA566" s="49"/>
      <c r="BB566" s="49"/>
      <c r="BC566" s="49"/>
      <c r="BD566" s="49"/>
      <c r="BE566" s="49"/>
      <c r="BF566" s="49"/>
      <c r="BG566" s="49"/>
      <c r="BH566" s="60"/>
      <c r="BI566" s="60"/>
    </row>
    <row r="567" spans="1:61" ht="27" customHeight="1">
      <c r="A567" s="2"/>
      <c r="B567" s="49">
        <v>559</v>
      </c>
      <c r="C567" s="55" t="s">
        <v>8481</v>
      </c>
      <c r="D567" s="49" t="s">
        <v>8482</v>
      </c>
      <c r="E567" s="49" t="s">
        <v>5143</v>
      </c>
      <c r="F567" s="49" t="s">
        <v>64</v>
      </c>
      <c r="G567" s="49" t="s">
        <v>64</v>
      </c>
      <c r="H567" s="49" t="s">
        <v>7496</v>
      </c>
      <c r="I567" s="49"/>
      <c r="J567" s="49" t="s">
        <v>8483</v>
      </c>
      <c r="K567" s="49" t="s">
        <v>5143</v>
      </c>
      <c r="L567" s="49" t="s">
        <v>64</v>
      </c>
      <c r="M567" s="49" t="s">
        <v>64</v>
      </c>
      <c r="N567" s="49" t="s">
        <v>7496</v>
      </c>
      <c r="O567" s="49" t="s">
        <v>189</v>
      </c>
      <c r="P567" s="49" t="s">
        <v>8484</v>
      </c>
      <c r="Q567" s="20" t="s">
        <v>70</v>
      </c>
      <c r="R567" s="49" t="s">
        <v>6444</v>
      </c>
      <c r="S567" s="49" t="s">
        <v>4741</v>
      </c>
      <c r="T567" s="49" t="s">
        <v>8485</v>
      </c>
      <c r="U567" s="49" t="s">
        <v>74</v>
      </c>
      <c r="V567" s="49" t="s">
        <v>8486</v>
      </c>
      <c r="W567" s="49" t="s">
        <v>8487</v>
      </c>
      <c r="X567" s="49" t="s">
        <v>8488</v>
      </c>
      <c r="Y567" s="49" t="s">
        <v>8488</v>
      </c>
      <c r="Z567" s="49" t="s">
        <v>8487</v>
      </c>
      <c r="AA567" s="49" t="s">
        <v>8489</v>
      </c>
      <c r="AB567" s="49" t="s">
        <v>8490</v>
      </c>
      <c r="AC567" s="49"/>
      <c r="AD567" s="49"/>
      <c r="AE567" s="49"/>
      <c r="AF567" s="49"/>
      <c r="AG567" s="49"/>
      <c r="AH567" s="49" t="s">
        <v>77</v>
      </c>
      <c r="AI567" s="49">
        <v>2004</v>
      </c>
      <c r="AJ567" s="49" t="s">
        <v>158</v>
      </c>
      <c r="AK567" s="49"/>
      <c r="AL567" s="49"/>
      <c r="AM567" s="57"/>
      <c r="AN567" s="49">
        <v>3</v>
      </c>
      <c r="AO567" s="49" t="s">
        <v>159</v>
      </c>
      <c r="AP567" s="49"/>
      <c r="AQ567" s="49" t="s">
        <v>901</v>
      </c>
      <c r="AR567" s="49" t="s">
        <v>83</v>
      </c>
      <c r="AS567" s="20" t="s">
        <v>85</v>
      </c>
      <c r="AT567" s="49" t="s">
        <v>297</v>
      </c>
      <c r="AU567" s="49" t="s">
        <v>6401</v>
      </c>
      <c r="AV567" s="49" t="s">
        <v>8491</v>
      </c>
      <c r="AW567" s="49" t="s">
        <v>8492</v>
      </c>
      <c r="AX567" s="49" t="s">
        <v>8493</v>
      </c>
      <c r="AY567" s="58">
        <v>44790</v>
      </c>
      <c r="AZ567" s="49">
        <v>563</v>
      </c>
      <c r="BA567" s="49"/>
      <c r="BB567" s="49"/>
      <c r="BC567" s="49"/>
      <c r="BD567" s="49"/>
      <c r="BE567" s="49"/>
      <c r="BF567" s="49"/>
      <c r="BG567" s="49"/>
      <c r="BH567" s="60"/>
      <c r="BI567" s="60"/>
    </row>
    <row r="568" spans="1:61" ht="27" customHeight="1">
      <c r="A568" s="2"/>
      <c r="B568" s="49">
        <v>560</v>
      </c>
      <c r="C568" s="55" t="s">
        <v>8494</v>
      </c>
      <c r="D568" s="49" t="s">
        <v>8495</v>
      </c>
      <c r="E568" s="49" t="s">
        <v>5143</v>
      </c>
      <c r="F568" s="49" t="s">
        <v>64</v>
      </c>
      <c r="G568" s="49" t="s">
        <v>64</v>
      </c>
      <c r="H568" s="49" t="s">
        <v>877</v>
      </c>
      <c r="I568" s="49"/>
      <c r="J568" s="49" t="s">
        <v>8496</v>
      </c>
      <c r="K568" s="49" t="s">
        <v>5143</v>
      </c>
      <c r="L568" s="49" t="s">
        <v>64</v>
      </c>
      <c r="M568" s="49" t="s">
        <v>64</v>
      </c>
      <c r="N568" s="49" t="s">
        <v>877</v>
      </c>
      <c r="O568" s="49" t="s">
        <v>879</v>
      </c>
      <c r="P568" s="49" t="s">
        <v>8497</v>
      </c>
      <c r="Q568" s="20" t="s">
        <v>215</v>
      </c>
      <c r="R568" s="49" t="s">
        <v>8498</v>
      </c>
      <c r="S568" s="49" t="s">
        <v>8499</v>
      </c>
      <c r="T568" s="49" t="s">
        <v>8500</v>
      </c>
      <c r="U568" s="49" t="s">
        <v>74</v>
      </c>
      <c r="V568" s="49" t="s">
        <v>8501</v>
      </c>
      <c r="W568" s="49" t="s">
        <v>8502</v>
      </c>
      <c r="X568" s="49" t="s">
        <v>8503</v>
      </c>
      <c r="Y568" s="49" t="s">
        <v>8504</v>
      </c>
      <c r="Z568" s="49" t="s">
        <v>8505</v>
      </c>
      <c r="AA568" s="49"/>
      <c r="AB568" s="49"/>
      <c r="AC568" s="49" t="s">
        <v>8506</v>
      </c>
      <c r="AD568" s="49" t="s">
        <v>8507</v>
      </c>
      <c r="AE568" s="49" t="s">
        <v>8508</v>
      </c>
      <c r="AF568" s="49" t="s">
        <v>8509</v>
      </c>
      <c r="AG568" s="49"/>
      <c r="AH568" s="49" t="s">
        <v>77</v>
      </c>
      <c r="AI568" s="49">
        <v>2007</v>
      </c>
      <c r="AJ568" s="49" t="s">
        <v>78</v>
      </c>
      <c r="AK568" s="49" t="s">
        <v>79</v>
      </c>
      <c r="AL568" s="49">
        <v>12042892</v>
      </c>
      <c r="AM568" s="57">
        <v>20546603246</v>
      </c>
      <c r="AN568" s="49">
        <v>6</v>
      </c>
      <c r="AO568" s="49" t="s">
        <v>80</v>
      </c>
      <c r="AP568" s="49" t="s">
        <v>158</v>
      </c>
      <c r="AQ568" s="49" t="s">
        <v>82</v>
      </c>
      <c r="AR568" s="49" t="s">
        <v>83</v>
      </c>
      <c r="AS568" s="49" t="s">
        <v>297</v>
      </c>
      <c r="AT568" s="49" t="s">
        <v>262</v>
      </c>
      <c r="AU568" s="49" t="s">
        <v>136</v>
      </c>
      <c r="AV568" s="49" t="s">
        <v>8510</v>
      </c>
      <c r="AW568" s="49" t="s">
        <v>8511</v>
      </c>
      <c r="AX568" s="49" t="s">
        <v>8512</v>
      </c>
      <c r="AY568" s="58">
        <v>44791</v>
      </c>
      <c r="AZ568" s="49">
        <v>564</v>
      </c>
      <c r="BA568" s="49"/>
      <c r="BB568" s="49"/>
      <c r="BC568" s="49"/>
      <c r="BD568" s="49"/>
      <c r="BE568" s="49"/>
      <c r="BF568" s="49"/>
      <c r="BG568" s="49"/>
      <c r="BH568" s="60"/>
      <c r="BI568" s="60"/>
    </row>
    <row r="569" spans="1:61" ht="27" customHeight="1">
      <c r="A569" s="2"/>
      <c r="B569" s="49">
        <v>561</v>
      </c>
      <c r="C569" s="55" t="s">
        <v>8513</v>
      </c>
      <c r="D569" s="49" t="s">
        <v>8514</v>
      </c>
      <c r="E569" s="49" t="s">
        <v>5143</v>
      </c>
      <c r="F569" s="49" t="s">
        <v>64</v>
      </c>
      <c r="G569" s="49" t="s">
        <v>64</v>
      </c>
      <c r="H569" s="49" t="s">
        <v>2261</v>
      </c>
      <c r="I569" s="49" t="s">
        <v>8515</v>
      </c>
      <c r="J569" s="49" t="s">
        <v>8516</v>
      </c>
      <c r="K569" s="49" t="s">
        <v>5143</v>
      </c>
      <c r="L569" s="49" t="s">
        <v>64</v>
      </c>
      <c r="M569" s="49" t="s">
        <v>64</v>
      </c>
      <c r="N569" s="49" t="s">
        <v>2261</v>
      </c>
      <c r="O569" s="49" t="s">
        <v>879</v>
      </c>
      <c r="P569" s="49" t="s">
        <v>8517</v>
      </c>
      <c r="Q569" s="20" t="s">
        <v>215</v>
      </c>
      <c r="R569" s="49" t="s">
        <v>8518</v>
      </c>
      <c r="S569" s="49" t="s">
        <v>8519</v>
      </c>
      <c r="T569" s="49" t="s">
        <v>8520</v>
      </c>
      <c r="U569" s="49" t="s">
        <v>74</v>
      </c>
      <c r="V569" s="49" t="s">
        <v>8521</v>
      </c>
      <c r="W569" s="49" t="s">
        <v>8522</v>
      </c>
      <c r="X569" s="49" t="s">
        <v>8523</v>
      </c>
      <c r="Y569" s="49" t="s">
        <v>8524</v>
      </c>
      <c r="Z569" s="49" t="s">
        <v>8525</v>
      </c>
      <c r="AA569" s="49" t="s">
        <v>8522</v>
      </c>
      <c r="AB569" s="49"/>
      <c r="AC569" s="49" t="s">
        <v>8526</v>
      </c>
      <c r="AD569" s="49" t="s">
        <v>8527</v>
      </c>
      <c r="AE569" s="49" t="s">
        <v>8528</v>
      </c>
      <c r="AF569" s="49" t="s">
        <v>8529</v>
      </c>
      <c r="AG569" s="49"/>
      <c r="AH569" s="49" t="s">
        <v>77</v>
      </c>
      <c r="AI569" s="49">
        <v>1996</v>
      </c>
      <c r="AJ569" s="49" t="s">
        <v>78</v>
      </c>
      <c r="AK569" s="49" t="s">
        <v>79</v>
      </c>
      <c r="AL569" s="49">
        <v>14673531</v>
      </c>
      <c r="AM569" s="57">
        <v>20608218310</v>
      </c>
      <c r="AN569" s="49">
        <v>3</v>
      </c>
      <c r="AO569" s="49" t="s">
        <v>80</v>
      </c>
      <c r="AP569" s="49" t="s">
        <v>78</v>
      </c>
      <c r="AQ569" s="49" t="s">
        <v>108</v>
      </c>
      <c r="AR569" s="49" t="s">
        <v>279</v>
      </c>
      <c r="AS569" s="20" t="s">
        <v>110</v>
      </c>
      <c r="AT569" s="49" t="s">
        <v>6401</v>
      </c>
      <c r="AU569" s="49" t="s">
        <v>180</v>
      </c>
      <c r="AV569" s="49" t="s">
        <v>8530</v>
      </c>
      <c r="AW569" s="49" t="s">
        <v>8531</v>
      </c>
      <c r="AX569" s="49" t="s">
        <v>8532</v>
      </c>
      <c r="AY569" s="58">
        <v>44791</v>
      </c>
      <c r="AZ569" s="49">
        <v>565</v>
      </c>
      <c r="BA569" s="49"/>
      <c r="BB569" s="49"/>
      <c r="BC569" s="49"/>
      <c r="BD569" s="49"/>
      <c r="BE569" s="49"/>
      <c r="BF569" s="49"/>
      <c r="BG569" s="49"/>
      <c r="BH569" s="60"/>
      <c r="BI569" s="60"/>
    </row>
    <row r="570" spans="1:61" ht="27" customHeight="1">
      <c r="A570" s="2"/>
      <c r="B570" s="49">
        <v>562</v>
      </c>
      <c r="C570" s="55" t="s">
        <v>8533</v>
      </c>
      <c r="D570" s="49" t="s">
        <v>8534</v>
      </c>
      <c r="E570" s="49" t="s">
        <v>209</v>
      </c>
      <c r="F570" s="49" t="s">
        <v>8535</v>
      </c>
      <c r="G570" s="49" t="s">
        <v>8171</v>
      </c>
      <c r="H570" s="49" t="s">
        <v>8171</v>
      </c>
      <c r="I570" s="49"/>
      <c r="J570" s="49" t="s">
        <v>8536</v>
      </c>
      <c r="K570" s="49" t="s">
        <v>209</v>
      </c>
      <c r="L570" s="49" t="s">
        <v>8535</v>
      </c>
      <c r="M570" s="49" t="s">
        <v>8171</v>
      </c>
      <c r="N570" s="49" t="s">
        <v>8171</v>
      </c>
      <c r="O570" s="49"/>
      <c r="P570" s="49" t="s">
        <v>8537</v>
      </c>
      <c r="Q570" s="20" t="s">
        <v>215</v>
      </c>
      <c r="R570" s="49" t="s">
        <v>8538</v>
      </c>
      <c r="S570" s="49" t="s">
        <v>3419</v>
      </c>
      <c r="T570" s="49" t="s">
        <v>2959</v>
      </c>
      <c r="U570" s="49" t="s">
        <v>74</v>
      </c>
      <c r="V570" s="49" t="s">
        <v>8539</v>
      </c>
      <c r="W570" s="49" t="s">
        <v>8540</v>
      </c>
      <c r="X570" s="49" t="s">
        <v>8541</v>
      </c>
      <c r="Y570" s="49" t="s">
        <v>8541</v>
      </c>
      <c r="Z570" s="49" t="s">
        <v>8540</v>
      </c>
      <c r="AA570" s="49"/>
      <c r="AB570" s="49"/>
      <c r="AC570" s="49" t="s">
        <v>8542</v>
      </c>
      <c r="AD570" s="49"/>
      <c r="AE570" s="49"/>
      <c r="AF570" s="49"/>
      <c r="AG570" s="49"/>
      <c r="AH570" s="49" t="s">
        <v>77</v>
      </c>
      <c r="AI570" s="49">
        <v>2014</v>
      </c>
      <c r="AJ570" s="49" t="s">
        <v>158</v>
      </c>
      <c r="AK570" s="49"/>
      <c r="AL570" s="49"/>
      <c r="AM570" s="57"/>
      <c r="AN570" s="49">
        <v>2</v>
      </c>
      <c r="AO570" s="49" t="s">
        <v>159</v>
      </c>
      <c r="AP570" s="49"/>
      <c r="AQ570" s="49" t="s">
        <v>108</v>
      </c>
      <c r="AR570" s="49" t="s">
        <v>279</v>
      </c>
      <c r="AS570" s="49" t="s">
        <v>136</v>
      </c>
      <c r="AT570" s="49" t="s">
        <v>506</v>
      </c>
      <c r="AU570" s="49"/>
      <c r="AV570" s="49" t="s">
        <v>8543</v>
      </c>
      <c r="AW570" s="49" t="s">
        <v>8544</v>
      </c>
      <c r="AX570" s="49" t="s">
        <v>8545</v>
      </c>
      <c r="AY570" s="58">
        <v>44791</v>
      </c>
      <c r="AZ570" s="49">
        <v>566</v>
      </c>
      <c r="BA570" s="49"/>
      <c r="BB570" s="49"/>
      <c r="BC570" s="49"/>
      <c r="BD570" s="49"/>
      <c r="BE570" s="49"/>
      <c r="BF570" s="49"/>
      <c r="BG570" s="49"/>
      <c r="BH570" s="60"/>
      <c r="BI570" s="60"/>
    </row>
    <row r="571" spans="1:61" ht="27" customHeight="1">
      <c r="A571" s="2"/>
      <c r="B571" s="49">
        <v>563</v>
      </c>
      <c r="C571" s="55" t="s">
        <v>8546</v>
      </c>
      <c r="D571" s="49" t="s">
        <v>8547</v>
      </c>
      <c r="E571" s="49" t="s">
        <v>5143</v>
      </c>
      <c r="F571" s="49" t="s">
        <v>95</v>
      </c>
      <c r="G571" s="49" t="s">
        <v>95</v>
      </c>
      <c r="H571" s="49" t="s">
        <v>95</v>
      </c>
      <c r="I571" s="49" t="s">
        <v>8548</v>
      </c>
      <c r="J571" s="49" t="s">
        <v>8549</v>
      </c>
      <c r="K571" s="49" t="s">
        <v>5143</v>
      </c>
      <c r="L571" s="49" t="s">
        <v>95</v>
      </c>
      <c r="M571" s="49" t="s">
        <v>95</v>
      </c>
      <c r="N571" s="49" t="s">
        <v>95</v>
      </c>
      <c r="O571" s="49"/>
      <c r="P571" s="49" t="s">
        <v>8550</v>
      </c>
      <c r="Q571" s="49" t="s">
        <v>273</v>
      </c>
      <c r="R571" s="49" t="s">
        <v>8551</v>
      </c>
      <c r="S571" s="49" t="s">
        <v>8552</v>
      </c>
      <c r="T571" s="49" t="s">
        <v>2298</v>
      </c>
      <c r="U571" s="49" t="s">
        <v>74</v>
      </c>
      <c r="V571" s="49" t="s">
        <v>8553</v>
      </c>
      <c r="W571" s="49">
        <v>954402464</v>
      </c>
      <c r="X571" s="49" t="s">
        <v>8554</v>
      </c>
      <c r="Y571" s="49" t="s">
        <v>8554</v>
      </c>
      <c r="Z571" s="49">
        <v>992551844</v>
      </c>
      <c r="AA571" s="49">
        <v>954402464</v>
      </c>
      <c r="AB571" s="49"/>
      <c r="AC571" s="49" t="s">
        <v>8555</v>
      </c>
      <c r="AD571" s="49"/>
      <c r="AE571" s="56" t="s">
        <v>8556</v>
      </c>
      <c r="AF571" s="49"/>
      <c r="AG571" s="49"/>
      <c r="AH571" s="49" t="s">
        <v>77</v>
      </c>
      <c r="AI571" s="49">
        <v>2019</v>
      </c>
      <c r="AJ571" s="49" t="s">
        <v>78</v>
      </c>
      <c r="AK571" s="49" t="s">
        <v>79</v>
      </c>
      <c r="AL571" s="49">
        <v>70726217</v>
      </c>
      <c r="AM571" s="57">
        <v>20608798430</v>
      </c>
      <c r="AN571" s="49">
        <v>6</v>
      </c>
      <c r="AO571" s="49" t="s">
        <v>80</v>
      </c>
      <c r="AP571" s="49" t="s">
        <v>158</v>
      </c>
      <c r="AQ571" s="49" t="s">
        <v>108</v>
      </c>
      <c r="AR571" s="49" t="s">
        <v>109</v>
      </c>
      <c r="AS571" s="20" t="s">
        <v>110</v>
      </c>
      <c r="AT571" s="49" t="s">
        <v>135</v>
      </c>
      <c r="AU571" s="49" t="s">
        <v>136</v>
      </c>
      <c r="AV571" s="49" t="s">
        <v>8557</v>
      </c>
      <c r="AW571" s="49" t="s">
        <v>8558</v>
      </c>
      <c r="AX571" s="49" t="s">
        <v>8559</v>
      </c>
      <c r="AY571" s="58">
        <v>44791</v>
      </c>
      <c r="AZ571" s="49">
        <v>567</v>
      </c>
      <c r="BA571" s="49"/>
      <c r="BB571" s="49"/>
      <c r="BC571" s="49"/>
      <c r="BD571" s="49"/>
      <c r="BE571" s="49"/>
      <c r="BF571" s="49"/>
      <c r="BG571" s="49"/>
      <c r="BH571" s="4"/>
      <c r="BI571" s="4"/>
    </row>
    <row r="572" spans="1:61" ht="27" customHeight="1">
      <c r="A572" s="2"/>
      <c r="B572" s="49">
        <v>564</v>
      </c>
      <c r="C572" s="55" t="s">
        <v>8560</v>
      </c>
      <c r="D572" s="49" t="s">
        <v>8561</v>
      </c>
      <c r="E572" s="58" t="s">
        <v>286</v>
      </c>
      <c r="F572" s="58" t="s">
        <v>2241</v>
      </c>
      <c r="G572" s="58" t="s">
        <v>4292</v>
      </c>
      <c r="H572" s="58" t="s">
        <v>8562</v>
      </c>
      <c r="I572" s="58"/>
      <c r="J572" s="58" t="s">
        <v>8563</v>
      </c>
      <c r="K572" s="58" t="s">
        <v>286</v>
      </c>
      <c r="L572" s="58" t="s">
        <v>2241</v>
      </c>
      <c r="M572" s="58" t="s">
        <v>4292</v>
      </c>
      <c r="N572" s="58" t="s">
        <v>8562</v>
      </c>
      <c r="O572" s="58"/>
      <c r="P572" s="58" t="s">
        <v>8564</v>
      </c>
      <c r="Q572" s="20" t="s">
        <v>273</v>
      </c>
      <c r="R572" s="58" t="s">
        <v>8565</v>
      </c>
      <c r="S572" s="58" t="s">
        <v>1883</v>
      </c>
      <c r="T572" s="58" t="s">
        <v>8566</v>
      </c>
      <c r="U572" s="58" t="s">
        <v>74</v>
      </c>
      <c r="V572" s="58">
        <v>74029296</v>
      </c>
      <c r="W572" s="58">
        <v>915952628</v>
      </c>
      <c r="X572" s="58" t="s">
        <v>8567</v>
      </c>
      <c r="Y572" s="58" t="s">
        <v>8568</v>
      </c>
      <c r="Z572" s="58">
        <v>915952628</v>
      </c>
      <c r="AA572" s="58"/>
      <c r="AB572" s="58"/>
      <c r="AC572" s="61" t="s">
        <v>8569</v>
      </c>
      <c r="AD572" s="58"/>
      <c r="AE572" s="58"/>
      <c r="AF572" s="58"/>
      <c r="AG572" s="58"/>
      <c r="AH572" s="58" t="s">
        <v>77</v>
      </c>
      <c r="AI572" s="58">
        <v>2017</v>
      </c>
      <c r="AJ572" s="58" t="s">
        <v>158</v>
      </c>
      <c r="AK572" s="58"/>
      <c r="AL572" s="58"/>
      <c r="AM572" s="57"/>
      <c r="AN572" s="58">
        <v>8</v>
      </c>
      <c r="AO572" s="58" t="s">
        <v>159</v>
      </c>
      <c r="AP572" s="58"/>
      <c r="AQ572" s="58" t="s">
        <v>108</v>
      </c>
      <c r="AR572" s="58" t="s">
        <v>279</v>
      </c>
      <c r="AS572" s="58" t="s">
        <v>7575</v>
      </c>
      <c r="AT572" s="58" t="s">
        <v>85</v>
      </c>
      <c r="AU572" s="58" t="s">
        <v>330</v>
      </c>
      <c r="AV572" s="58" t="s">
        <v>8570</v>
      </c>
      <c r="AW572" s="58" t="s">
        <v>8571</v>
      </c>
      <c r="AX572" s="58" t="s">
        <v>8572</v>
      </c>
      <c r="AY572" s="58">
        <v>44823</v>
      </c>
      <c r="AZ572" s="49">
        <v>568</v>
      </c>
      <c r="BA572" s="58"/>
      <c r="BB572" s="58" t="s">
        <v>8573</v>
      </c>
      <c r="BC572" s="49"/>
      <c r="BD572" s="49"/>
      <c r="BE572" s="49"/>
      <c r="BF572" s="49"/>
      <c r="BG572" s="49"/>
      <c r="BH572" s="4"/>
      <c r="BI572" s="4"/>
    </row>
    <row r="573" spans="1:61" ht="27" customHeight="1">
      <c r="A573" s="2"/>
      <c r="B573" s="49">
        <v>565</v>
      </c>
      <c r="C573" s="55" t="s">
        <v>8574</v>
      </c>
      <c r="D573" s="49" t="s">
        <v>8575</v>
      </c>
      <c r="E573" s="58" t="s">
        <v>168</v>
      </c>
      <c r="F573" s="58" t="s">
        <v>841</v>
      </c>
      <c r="G573" s="58" t="s">
        <v>8576</v>
      </c>
      <c r="H573" s="58" t="s">
        <v>8576</v>
      </c>
      <c r="I573" s="58"/>
      <c r="J573" s="58" t="s">
        <v>8577</v>
      </c>
      <c r="K573" s="58" t="s">
        <v>168</v>
      </c>
      <c r="L573" s="58" t="s">
        <v>841</v>
      </c>
      <c r="M573" s="58" t="s">
        <v>8576</v>
      </c>
      <c r="N573" s="58" t="s">
        <v>8576</v>
      </c>
      <c r="O573" s="58"/>
      <c r="P573" s="58" t="s">
        <v>8578</v>
      </c>
      <c r="Q573" s="20" t="s">
        <v>172</v>
      </c>
      <c r="R573" s="58" t="s">
        <v>8579</v>
      </c>
      <c r="S573" s="58" t="s">
        <v>8580</v>
      </c>
      <c r="T573" s="58" t="s">
        <v>3566</v>
      </c>
      <c r="U573" s="58" t="s">
        <v>74</v>
      </c>
      <c r="V573" s="58">
        <v>73099868</v>
      </c>
      <c r="W573" s="58">
        <v>925407152</v>
      </c>
      <c r="X573" s="58" t="s">
        <v>8581</v>
      </c>
      <c r="Y573" s="58" t="s">
        <v>8582</v>
      </c>
      <c r="Z573" s="58">
        <v>925407152</v>
      </c>
      <c r="AA573" s="58"/>
      <c r="AB573" s="58"/>
      <c r="AC573" s="61" t="s">
        <v>8583</v>
      </c>
      <c r="AD573" s="58"/>
      <c r="AE573" s="58"/>
      <c r="AF573" s="58"/>
      <c r="AG573" s="58"/>
      <c r="AH573" s="58" t="s">
        <v>77</v>
      </c>
      <c r="AI573" s="58">
        <v>2019</v>
      </c>
      <c r="AJ573" s="58" t="s">
        <v>158</v>
      </c>
      <c r="AK573" s="58"/>
      <c r="AL573" s="58"/>
      <c r="AM573" s="57"/>
      <c r="AN573" s="58">
        <v>6</v>
      </c>
      <c r="AO573" s="58" t="s">
        <v>159</v>
      </c>
      <c r="AP573" s="58"/>
      <c r="AQ573" s="58" t="s">
        <v>82</v>
      </c>
      <c r="AR573" s="58" t="s">
        <v>83</v>
      </c>
      <c r="AS573" s="58" t="s">
        <v>297</v>
      </c>
      <c r="AT573" s="58" t="s">
        <v>330</v>
      </c>
      <c r="AU573" s="58" t="s">
        <v>136</v>
      </c>
      <c r="AV573" s="58" t="s">
        <v>8584</v>
      </c>
      <c r="AW573" s="58" t="s">
        <v>8585</v>
      </c>
      <c r="AX573" s="58" t="s">
        <v>8586</v>
      </c>
      <c r="AY573" s="58">
        <v>44823</v>
      </c>
      <c r="AZ573" s="49">
        <v>569</v>
      </c>
      <c r="BA573" s="58"/>
      <c r="BB573" s="58" t="s">
        <v>8587</v>
      </c>
      <c r="BC573" s="49"/>
      <c r="BD573" s="49"/>
      <c r="BE573" s="49"/>
      <c r="BF573" s="49"/>
      <c r="BG573" s="49"/>
      <c r="BH573" s="4"/>
      <c r="BI573" s="4"/>
    </row>
    <row r="574" spans="1:61" ht="27" customHeight="1">
      <c r="A574" s="2"/>
      <c r="B574" s="49">
        <v>566</v>
      </c>
      <c r="C574" s="55" t="s">
        <v>8588</v>
      </c>
      <c r="D574" s="49" t="s">
        <v>8589</v>
      </c>
      <c r="E574" s="58" t="s">
        <v>168</v>
      </c>
      <c r="F574" s="58" t="s">
        <v>2033</v>
      </c>
      <c r="G574" s="58" t="s">
        <v>6761</v>
      </c>
      <c r="H574" s="58" t="s">
        <v>6762</v>
      </c>
      <c r="I574" s="58"/>
      <c r="J574" s="58" t="s">
        <v>8590</v>
      </c>
      <c r="K574" s="58" t="s">
        <v>168</v>
      </c>
      <c r="L574" s="58" t="s">
        <v>2033</v>
      </c>
      <c r="M574" s="58" t="s">
        <v>6761</v>
      </c>
      <c r="N574" s="58" t="s">
        <v>6762</v>
      </c>
      <c r="O574" s="58"/>
      <c r="P574" s="58" t="s">
        <v>8591</v>
      </c>
      <c r="Q574" s="20" t="s">
        <v>172</v>
      </c>
      <c r="R574" s="58" t="s">
        <v>8592</v>
      </c>
      <c r="S574" s="58" t="s">
        <v>4103</v>
      </c>
      <c r="T574" s="58" t="s">
        <v>8593</v>
      </c>
      <c r="U574" s="58" t="s">
        <v>74</v>
      </c>
      <c r="V574" s="58">
        <v>43956804</v>
      </c>
      <c r="W574" s="58">
        <v>984513717</v>
      </c>
      <c r="X574" s="58" t="s">
        <v>8594</v>
      </c>
      <c r="Y574" s="58" t="s">
        <v>8594</v>
      </c>
      <c r="Z574" s="58">
        <v>984513717</v>
      </c>
      <c r="AA574" s="58"/>
      <c r="AB574" s="61" t="s">
        <v>8595</v>
      </c>
      <c r="AC574" s="61" t="s">
        <v>8596</v>
      </c>
      <c r="AD574" s="58"/>
      <c r="AE574" s="58"/>
      <c r="AF574" s="61" t="s">
        <v>8597</v>
      </c>
      <c r="AG574" s="58"/>
      <c r="AH574" s="58" t="s">
        <v>77</v>
      </c>
      <c r="AI574" s="58">
        <v>2017</v>
      </c>
      <c r="AJ574" s="58" t="s">
        <v>78</v>
      </c>
      <c r="AK574" s="58" t="s">
        <v>79</v>
      </c>
      <c r="AL574" s="49">
        <v>11260043</v>
      </c>
      <c r="AM574" s="57"/>
      <c r="AN574" s="58">
        <v>3</v>
      </c>
      <c r="AO574" s="58" t="s">
        <v>80</v>
      </c>
      <c r="AP574" s="58" t="s">
        <v>158</v>
      </c>
      <c r="AQ574" s="58" t="s">
        <v>108</v>
      </c>
      <c r="AR574" s="58" t="s">
        <v>279</v>
      </c>
      <c r="AS574" s="58" t="s">
        <v>297</v>
      </c>
      <c r="AT574" s="58" t="s">
        <v>6401</v>
      </c>
      <c r="AU574" s="58" t="s">
        <v>506</v>
      </c>
      <c r="AV574" s="58" t="s">
        <v>8598</v>
      </c>
      <c r="AW574" s="58" t="s">
        <v>8599</v>
      </c>
      <c r="AX574" s="58" t="s">
        <v>8600</v>
      </c>
      <c r="AY574" s="58">
        <v>44823</v>
      </c>
      <c r="AZ574" s="49">
        <v>570</v>
      </c>
      <c r="BA574" s="58"/>
      <c r="BB574" s="58" t="s">
        <v>8601</v>
      </c>
      <c r="BC574" s="49"/>
      <c r="BD574" s="49"/>
      <c r="BE574" s="49"/>
      <c r="BF574" s="49"/>
      <c r="BG574" s="49"/>
      <c r="BH574" s="4"/>
      <c r="BI574" s="4"/>
    </row>
    <row r="575" spans="1:61" ht="27" customHeight="1">
      <c r="A575" s="2"/>
      <c r="B575" s="49">
        <v>567</v>
      </c>
      <c r="C575" s="55" t="s">
        <v>8602</v>
      </c>
      <c r="D575" s="49" t="s">
        <v>8603</v>
      </c>
      <c r="E575" s="58" t="s">
        <v>5143</v>
      </c>
      <c r="F575" s="58" t="s">
        <v>64</v>
      </c>
      <c r="G575" s="58" t="s">
        <v>64</v>
      </c>
      <c r="H575" s="58" t="s">
        <v>704</v>
      </c>
      <c r="I575" s="58"/>
      <c r="J575" s="58" t="s">
        <v>8604</v>
      </c>
      <c r="K575" s="58" t="s">
        <v>5143</v>
      </c>
      <c r="L575" s="58" t="s">
        <v>64</v>
      </c>
      <c r="M575" s="58" t="s">
        <v>64</v>
      </c>
      <c r="N575" s="58" t="s">
        <v>704</v>
      </c>
      <c r="O575" s="58" t="s">
        <v>236</v>
      </c>
      <c r="P575" s="58" t="s">
        <v>8605</v>
      </c>
      <c r="Q575" s="58" t="s">
        <v>172</v>
      </c>
      <c r="R575" s="58" t="s">
        <v>8606</v>
      </c>
      <c r="S575" s="58" t="s">
        <v>8607</v>
      </c>
      <c r="T575" s="58" t="s">
        <v>4521</v>
      </c>
      <c r="U575" s="58" t="s">
        <v>74</v>
      </c>
      <c r="V575" s="58">
        <v>48037802</v>
      </c>
      <c r="W575" s="58">
        <v>960204350</v>
      </c>
      <c r="X575" s="58" t="s">
        <v>8608</v>
      </c>
      <c r="Y575" s="58" t="s">
        <v>8608</v>
      </c>
      <c r="Z575" s="58">
        <v>960204350</v>
      </c>
      <c r="AA575" s="58"/>
      <c r="AB575" s="58"/>
      <c r="AC575" s="61" t="s">
        <v>8609</v>
      </c>
      <c r="AD575" s="58"/>
      <c r="AE575" s="58"/>
      <c r="AF575" s="58"/>
      <c r="AG575" s="58"/>
      <c r="AH575" s="58" t="s">
        <v>77</v>
      </c>
      <c r="AI575" s="58">
        <v>2019</v>
      </c>
      <c r="AJ575" s="58" t="s">
        <v>158</v>
      </c>
      <c r="AK575" s="58"/>
      <c r="AL575" s="49"/>
      <c r="AM575" s="57"/>
      <c r="AN575" s="58">
        <v>2</v>
      </c>
      <c r="AO575" s="58" t="s">
        <v>159</v>
      </c>
      <c r="AP575" s="58"/>
      <c r="AQ575" s="58" t="s">
        <v>279</v>
      </c>
      <c r="AR575" s="58" t="s">
        <v>179</v>
      </c>
      <c r="AS575" s="20" t="s">
        <v>110</v>
      </c>
      <c r="AT575" s="58" t="s">
        <v>6401</v>
      </c>
      <c r="AU575" s="58" t="s">
        <v>262</v>
      </c>
      <c r="AV575" s="58" t="s">
        <v>8610</v>
      </c>
      <c r="AW575" s="58" t="s">
        <v>8611</v>
      </c>
      <c r="AX575" s="58" t="s">
        <v>8612</v>
      </c>
      <c r="AY575" s="58">
        <v>44825</v>
      </c>
      <c r="AZ575" s="49">
        <v>571</v>
      </c>
      <c r="BA575" s="58"/>
      <c r="BB575" s="58" t="s">
        <v>8613</v>
      </c>
      <c r="BC575" s="49"/>
      <c r="BD575" s="49"/>
      <c r="BE575" s="49"/>
      <c r="BF575" s="49"/>
      <c r="BG575" s="49"/>
      <c r="BH575" s="4"/>
      <c r="BI575" s="4"/>
    </row>
    <row r="576" spans="1:61" ht="27" customHeight="1">
      <c r="A576" s="2"/>
      <c r="B576" s="49">
        <v>568</v>
      </c>
      <c r="C576" s="55" t="s">
        <v>8614</v>
      </c>
      <c r="D576" s="49" t="s">
        <v>8615</v>
      </c>
      <c r="E576" s="58" t="s">
        <v>168</v>
      </c>
      <c r="F576" s="58" t="s">
        <v>459</v>
      </c>
      <c r="G576" s="58" t="s">
        <v>459</v>
      </c>
      <c r="H576" s="58" t="s">
        <v>459</v>
      </c>
      <c r="I576" s="58"/>
      <c r="J576" s="58" t="s">
        <v>8616</v>
      </c>
      <c r="K576" s="58" t="s">
        <v>168</v>
      </c>
      <c r="L576" s="58" t="s">
        <v>459</v>
      </c>
      <c r="M576" s="58" t="s">
        <v>459</v>
      </c>
      <c r="N576" s="58" t="s">
        <v>459</v>
      </c>
      <c r="O576" s="58"/>
      <c r="P576" s="58" t="s">
        <v>8617</v>
      </c>
      <c r="Q576" s="20" t="s">
        <v>172</v>
      </c>
      <c r="R576" s="58" t="s">
        <v>8618</v>
      </c>
      <c r="S576" s="58" t="s">
        <v>8619</v>
      </c>
      <c r="T576" s="58" t="s">
        <v>8620</v>
      </c>
      <c r="U576" s="58" t="s">
        <v>74</v>
      </c>
      <c r="V576" s="58" t="s">
        <v>8621</v>
      </c>
      <c r="W576" s="58">
        <v>955541552</v>
      </c>
      <c r="X576" s="49" t="s">
        <v>8622</v>
      </c>
      <c r="Y576" s="49" t="s">
        <v>8622</v>
      </c>
      <c r="Z576" s="58">
        <v>955541552</v>
      </c>
      <c r="AA576" s="58"/>
      <c r="AB576" s="58"/>
      <c r="AC576" s="61" t="s">
        <v>8623</v>
      </c>
      <c r="AD576" s="58"/>
      <c r="AE576" s="58"/>
      <c r="AF576" s="58"/>
      <c r="AG576" s="58"/>
      <c r="AH576" s="58" t="s">
        <v>77</v>
      </c>
      <c r="AI576" s="58">
        <v>2002</v>
      </c>
      <c r="AJ576" s="58" t="s">
        <v>158</v>
      </c>
      <c r="AK576" s="58"/>
      <c r="AL576" s="49"/>
      <c r="AM576" s="57"/>
      <c r="AN576" s="58">
        <v>2</v>
      </c>
      <c r="AO576" s="58" t="s">
        <v>159</v>
      </c>
      <c r="AP576" s="58"/>
      <c r="AQ576" s="58" t="s">
        <v>179</v>
      </c>
      <c r="AR576" s="58"/>
      <c r="AS576" s="20" t="s">
        <v>110</v>
      </c>
      <c r="AT576" s="58"/>
      <c r="AU576" s="58"/>
      <c r="AV576" s="58" t="s">
        <v>8624</v>
      </c>
      <c r="AW576" s="58" t="s">
        <v>8625</v>
      </c>
      <c r="AX576" s="58" t="s">
        <v>8626</v>
      </c>
      <c r="AY576" s="58">
        <v>44825</v>
      </c>
      <c r="AZ576" s="49">
        <v>572</v>
      </c>
      <c r="BA576" s="58"/>
      <c r="BB576" s="49" t="s">
        <v>8627</v>
      </c>
      <c r="BC576" s="49"/>
      <c r="BD576" s="49"/>
      <c r="BE576" s="49"/>
      <c r="BF576" s="49"/>
      <c r="BG576" s="49"/>
      <c r="BH576" s="4"/>
      <c r="BI576" s="4"/>
    </row>
    <row r="577" spans="1:61" ht="27" customHeight="1">
      <c r="A577" s="2"/>
      <c r="B577" s="49">
        <v>569</v>
      </c>
      <c r="C577" s="55" t="s">
        <v>8628</v>
      </c>
      <c r="D577" s="49" t="s">
        <v>8629</v>
      </c>
      <c r="E577" s="58" t="s">
        <v>5143</v>
      </c>
      <c r="F577" s="58" t="s">
        <v>64</v>
      </c>
      <c r="G577" s="58" t="s">
        <v>64</v>
      </c>
      <c r="H577" s="58" t="s">
        <v>441</v>
      </c>
      <c r="I577" s="58"/>
      <c r="J577" s="58" t="s">
        <v>8630</v>
      </c>
      <c r="K577" s="58" t="s">
        <v>5143</v>
      </c>
      <c r="L577" s="58" t="s">
        <v>64</v>
      </c>
      <c r="M577" s="58" t="s">
        <v>64</v>
      </c>
      <c r="N577" s="58" t="s">
        <v>441</v>
      </c>
      <c r="O577" s="58" t="s">
        <v>272</v>
      </c>
      <c r="P577" s="58" t="s">
        <v>8630</v>
      </c>
      <c r="Q577" s="20" t="s">
        <v>273</v>
      </c>
      <c r="R577" s="58" t="s">
        <v>3534</v>
      </c>
      <c r="S577" s="58" t="s">
        <v>8631</v>
      </c>
      <c r="T577" s="58" t="s">
        <v>8632</v>
      </c>
      <c r="U577" s="58" t="s">
        <v>74</v>
      </c>
      <c r="V577" s="58">
        <v>72404218</v>
      </c>
      <c r="W577" s="58">
        <v>918386715</v>
      </c>
      <c r="X577" s="62" t="s">
        <v>8633</v>
      </c>
      <c r="Y577" s="62" t="s">
        <v>8634</v>
      </c>
      <c r="Z577" s="58">
        <v>918386715</v>
      </c>
      <c r="AA577" s="58"/>
      <c r="AB577" s="61" t="s">
        <v>8635</v>
      </c>
      <c r="AC577" s="61" t="s">
        <v>8636</v>
      </c>
      <c r="AD577" s="61" t="s">
        <v>8637</v>
      </c>
      <c r="AE577" s="61" t="s">
        <v>8638</v>
      </c>
      <c r="AF577" s="61" t="s">
        <v>8639</v>
      </c>
      <c r="AG577" s="58"/>
      <c r="AH577" s="58" t="s">
        <v>77</v>
      </c>
      <c r="AI577" s="58">
        <v>2004</v>
      </c>
      <c r="AJ577" s="58" t="s">
        <v>78</v>
      </c>
      <c r="AK577" s="58" t="s">
        <v>8640</v>
      </c>
      <c r="AL577" s="49">
        <v>11037186</v>
      </c>
      <c r="AM577" s="57">
        <v>20601403928</v>
      </c>
      <c r="AN577" s="58">
        <v>7</v>
      </c>
      <c r="AO577" s="58" t="s">
        <v>80</v>
      </c>
      <c r="AP577" s="58" t="s">
        <v>158</v>
      </c>
      <c r="AQ577" s="58" t="s">
        <v>901</v>
      </c>
      <c r="AR577" s="58" t="s">
        <v>160</v>
      </c>
      <c r="AS577" s="58" t="s">
        <v>135</v>
      </c>
      <c r="AT577" s="58" t="s">
        <v>180</v>
      </c>
      <c r="AU577" s="58" t="s">
        <v>330</v>
      </c>
      <c r="AV577" s="58" t="s">
        <v>8641</v>
      </c>
      <c r="AW577" s="58" t="s">
        <v>8642</v>
      </c>
      <c r="AX577" s="58" t="s">
        <v>8643</v>
      </c>
      <c r="AY577" s="58">
        <v>44825</v>
      </c>
      <c r="AZ577" s="49">
        <v>573</v>
      </c>
      <c r="BA577" s="58"/>
      <c r="BB577" s="58" t="s">
        <v>8644</v>
      </c>
      <c r="BC577" s="49"/>
      <c r="BD577" s="49"/>
      <c r="BE577" s="49"/>
      <c r="BF577" s="49"/>
      <c r="BG577" s="49"/>
      <c r="BH577" s="4"/>
      <c r="BI577" s="4"/>
    </row>
    <row r="578" spans="1:61" ht="27" customHeight="1">
      <c r="A578" s="2"/>
      <c r="B578" s="49">
        <v>570</v>
      </c>
      <c r="C578" s="55" t="s">
        <v>8645</v>
      </c>
      <c r="D578" s="49" t="s">
        <v>8646</v>
      </c>
      <c r="E578" s="58" t="s">
        <v>168</v>
      </c>
      <c r="F578" s="58" t="s">
        <v>532</v>
      </c>
      <c r="G578" s="58" t="s">
        <v>532</v>
      </c>
      <c r="H578" s="58" t="s">
        <v>532</v>
      </c>
      <c r="I578" s="58"/>
      <c r="J578" s="58" t="s">
        <v>8647</v>
      </c>
      <c r="K578" s="58" t="s">
        <v>168</v>
      </c>
      <c r="L578" s="58" t="s">
        <v>532</v>
      </c>
      <c r="M578" s="58" t="s">
        <v>532</v>
      </c>
      <c r="N578" s="58" t="s">
        <v>532</v>
      </c>
      <c r="O578" s="58"/>
      <c r="P578" s="58" t="s">
        <v>8648</v>
      </c>
      <c r="Q578" s="20" t="s">
        <v>172</v>
      </c>
      <c r="R578" s="58" t="s">
        <v>3594</v>
      </c>
      <c r="S578" s="58" t="s">
        <v>8649</v>
      </c>
      <c r="T578" s="58" t="s">
        <v>8650</v>
      </c>
      <c r="U578" s="58" t="s">
        <v>74</v>
      </c>
      <c r="V578" s="58">
        <v>45365505</v>
      </c>
      <c r="W578" s="58">
        <v>951615162</v>
      </c>
      <c r="X578" s="58" t="s">
        <v>8651</v>
      </c>
      <c r="Y578" s="58" t="s">
        <v>8651</v>
      </c>
      <c r="Z578" s="58">
        <v>971090002</v>
      </c>
      <c r="AA578" s="58"/>
      <c r="AB578" s="58"/>
      <c r="AC578" s="61" t="s">
        <v>8652</v>
      </c>
      <c r="AD578" s="58"/>
      <c r="AE578" s="58"/>
      <c r="AF578" s="58"/>
      <c r="AG578" s="58"/>
      <c r="AH578" s="58" t="s">
        <v>77</v>
      </c>
      <c r="AI578" s="58">
        <v>2017</v>
      </c>
      <c r="AJ578" s="58" t="s">
        <v>78</v>
      </c>
      <c r="AK578" s="58" t="s">
        <v>8640</v>
      </c>
      <c r="AL578" s="49">
        <v>11177350</v>
      </c>
      <c r="AM578" s="57">
        <v>20608186990</v>
      </c>
      <c r="AN578" s="58">
        <v>6</v>
      </c>
      <c r="AO578" s="58" t="s">
        <v>80</v>
      </c>
      <c r="AP578" s="58" t="s">
        <v>78</v>
      </c>
      <c r="AQ578" s="58" t="s">
        <v>108</v>
      </c>
      <c r="AR578" s="20" t="s">
        <v>82</v>
      </c>
      <c r="AS578" s="58" t="s">
        <v>330</v>
      </c>
      <c r="AT578" s="49"/>
      <c r="AU578" s="49"/>
      <c r="AV578" s="49" t="s">
        <v>8653</v>
      </c>
      <c r="AW578" s="49" t="s">
        <v>8654</v>
      </c>
      <c r="AX578" s="58" t="s">
        <v>8655</v>
      </c>
      <c r="AY578" s="58">
        <v>44825</v>
      </c>
      <c r="AZ578" s="63">
        <v>574</v>
      </c>
      <c r="BA578" s="58"/>
      <c r="BB578" s="58" t="s">
        <v>8656</v>
      </c>
      <c r="BC578" s="49"/>
      <c r="BD578" s="49"/>
      <c r="BE578" s="49"/>
      <c r="BF578" s="49"/>
      <c r="BG578" s="49"/>
      <c r="BH578" s="4"/>
      <c r="BI578" s="4"/>
    </row>
    <row r="579" spans="1:61" ht="27" customHeight="1">
      <c r="A579" s="2"/>
      <c r="B579" s="20">
        <v>571</v>
      </c>
      <c r="C579" s="64" t="s">
        <v>8657</v>
      </c>
      <c r="D579" s="38" t="s">
        <v>8658</v>
      </c>
      <c r="E579" s="20" t="s">
        <v>119</v>
      </c>
      <c r="F579" s="20" t="s">
        <v>4002</v>
      </c>
      <c r="G579" s="20" t="s">
        <v>4002</v>
      </c>
      <c r="H579" s="20" t="s">
        <v>4002</v>
      </c>
      <c r="I579" s="20"/>
      <c r="J579" s="20" t="s">
        <v>8659</v>
      </c>
      <c r="K579" s="20" t="s">
        <v>119</v>
      </c>
      <c r="L579" s="20" t="s">
        <v>4002</v>
      </c>
      <c r="M579" s="20" t="s">
        <v>4002</v>
      </c>
      <c r="N579" s="20" t="s">
        <v>4002</v>
      </c>
      <c r="O579" s="20"/>
      <c r="P579" s="20" t="s">
        <v>8659</v>
      </c>
      <c r="Q579" s="20" t="s">
        <v>123</v>
      </c>
      <c r="R579" s="20" t="s">
        <v>8660</v>
      </c>
      <c r="S579" s="20" t="s">
        <v>8661</v>
      </c>
      <c r="T579" s="20" t="s">
        <v>8662</v>
      </c>
      <c r="U579" s="20" t="s">
        <v>74</v>
      </c>
      <c r="V579" s="21" t="s">
        <v>8663</v>
      </c>
      <c r="W579" s="20">
        <v>971090002</v>
      </c>
      <c r="X579" s="20" t="s">
        <v>8664</v>
      </c>
      <c r="Y579" s="20" t="s">
        <v>8665</v>
      </c>
      <c r="Z579" s="20">
        <v>971090002</v>
      </c>
      <c r="AA579" s="20">
        <v>935605241</v>
      </c>
      <c r="AB579" s="20"/>
      <c r="AC579" s="46" t="s">
        <v>8666</v>
      </c>
      <c r="AD579" s="20"/>
      <c r="AE579" s="20"/>
      <c r="AF579" s="20"/>
      <c r="AG579" s="20"/>
      <c r="AH579" s="49" t="s">
        <v>77</v>
      </c>
      <c r="AI579" s="20">
        <v>2019</v>
      </c>
      <c r="AJ579" s="20" t="s">
        <v>78</v>
      </c>
      <c r="AK579" s="20" t="s">
        <v>8640</v>
      </c>
      <c r="AL579" s="20">
        <v>11203345</v>
      </c>
      <c r="AM579" s="24">
        <v>20609623307</v>
      </c>
      <c r="AN579" s="20">
        <v>5</v>
      </c>
      <c r="AO579" s="49" t="s">
        <v>80</v>
      </c>
      <c r="AP579" s="20" t="s">
        <v>78</v>
      </c>
      <c r="AQ579" s="20" t="s">
        <v>279</v>
      </c>
      <c r="AR579" s="20" t="s">
        <v>160</v>
      </c>
      <c r="AS579" s="20" t="s">
        <v>6401</v>
      </c>
      <c r="AT579" s="20" t="s">
        <v>506</v>
      </c>
      <c r="AU579" s="20" t="s">
        <v>8667</v>
      </c>
      <c r="AV579" s="20" t="s">
        <v>8668</v>
      </c>
      <c r="AW579" s="20" t="s">
        <v>8669</v>
      </c>
      <c r="AX579" s="20" t="s">
        <v>8670</v>
      </c>
      <c r="AY579" s="19">
        <v>44830</v>
      </c>
      <c r="AZ579" s="49">
        <v>575</v>
      </c>
      <c r="BA579" s="20"/>
      <c r="BB579" s="20"/>
      <c r="BC579" s="20"/>
      <c r="BD579" s="20"/>
      <c r="BE579" s="20"/>
      <c r="BF579" s="20"/>
      <c r="BG579" s="20"/>
      <c r="BH579" s="4"/>
      <c r="BI579" s="4"/>
    </row>
    <row r="580" spans="1:61" ht="27" customHeight="1">
      <c r="A580" s="2"/>
      <c r="B580" s="20">
        <v>572</v>
      </c>
      <c r="C580" s="64" t="s">
        <v>8671</v>
      </c>
      <c r="D580" s="24" t="s">
        <v>8672</v>
      </c>
      <c r="E580" s="20" t="s">
        <v>119</v>
      </c>
      <c r="F580" s="20" t="s">
        <v>1354</v>
      </c>
      <c r="G580" s="20" t="s">
        <v>1438</v>
      </c>
      <c r="H580" s="20" t="s">
        <v>2261</v>
      </c>
      <c r="I580" s="20"/>
      <c r="J580" s="20" t="s">
        <v>8673</v>
      </c>
      <c r="K580" s="20" t="s">
        <v>119</v>
      </c>
      <c r="L580" s="20" t="s">
        <v>1354</v>
      </c>
      <c r="M580" s="20" t="s">
        <v>1438</v>
      </c>
      <c r="N580" s="20" t="s">
        <v>2261</v>
      </c>
      <c r="O580" s="20"/>
      <c r="P580" s="20" t="s">
        <v>8673</v>
      </c>
      <c r="Q580" s="20" t="s">
        <v>123</v>
      </c>
      <c r="R580" s="20" t="s">
        <v>8674</v>
      </c>
      <c r="S580" s="20" t="s">
        <v>8675</v>
      </c>
      <c r="T580" s="65" t="s">
        <v>2758</v>
      </c>
      <c r="U580" s="20" t="s">
        <v>74</v>
      </c>
      <c r="V580" s="41" t="s">
        <v>8676</v>
      </c>
      <c r="W580" s="24">
        <v>943789428</v>
      </c>
      <c r="X580" s="24" t="s">
        <v>8677</v>
      </c>
      <c r="Y580" s="65" t="s">
        <v>8678</v>
      </c>
      <c r="Z580" s="24">
        <v>943789428</v>
      </c>
      <c r="AA580" s="24">
        <v>943908963</v>
      </c>
      <c r="AB580" s="20"/>
      <c r="AC580" s="66" t="s">
        <v>8679</v>
      </c>
      <c r="AD580" s="20"/>
      <c r="AE580" s="20"/>
      <c r="AF580" s="20"/>
      <c r="AG580" s="20"/>
      <c r="AH580" s="49" t="s">
        <v>77</v>
      </c>
      <c r="AI580" s="20">
        <v>2011</v>
      </c>
      <c r="AJ580" s="20" t="s">
        <v>78</v>
      </c>
      <c r="AK580" s="20" t="s">
        <v>8640</v>
      </c>
      <c r="AL580" s="20">
        <v>11299211</v>
      </c>
      <c r="AM580" s="24">
        <v>20602934447</v>
      </c>
      <c r="AN580" s="20">
        <v>4</v>
      </c>
      <c r="AO580" s="20" t="s">
        <v>80</v>
      </c>
      <c r="AP580" s="20" t="s">
        <v>158</v>
      </c>
      <c r="AQ580" s="20" t="s">
        <v>108</v>
      </c>
      <c r="AR580" s="20" t="s">
        <v>82</v>
      </c>
      <c r="AS580" s="20" t="s">
        <v>85</v>
      </c>
      <c r="AT580" s="20" t="s">
        <v>135</v>
      </c>
      <c r="AU580" s="20"/>
      <c r="AV580" s="20" t="s">
        <v>8680</v>
      </c>
      <c r="AW580" s="20" t="s">
        <v>8681</v>
      </c>
      <c r="AX580" s="59" t="s">
        <v>8682</v>
      </c>
      <c r="AY580" s="67">
        <v>44825</v>
      </c>
      <c r="AZ580" s="49">
        <v>576</v>
      </c>
      <c r="BA580" s="20"/>
      <c r="BB580" s="20"/>
      <c r="BC580" s="20"/>
      <c r="BD580" s="20"/>
      <c r="BE580" s="20"/>
      <c r="BF580" s="20"/>
      <c r="BG580" s="20"/>
      <c r="BH580" s="4"/>
      <c r="BI580" s="4"/>
    </row>
    <row r="581" spans="1:61" ht="27" customHeight="1">
      <c r="A581" s="2"/>
      <c r="B581" s="20">
        <v>573</v>
      </c>
      <c r="C581" s="64" t="s">
        <v>8683</v>
      </c>
      <c r="D581" s="38" t="s">
        <v>8684</v>
      </c>
      <c r="E581" s="20" t="s">
        <v>119</v>
      </c>
      <c r="F581" s="20" t="s">
        <v>4002</v>
      </c>
      <c r="G581" s="20" t="s">
        <v>8685</v>
      </c>
      <c r="H581" s="20" t="s">
        <v>8685</v>
      </c>
      <c r="I581" s="20"/>
      <c r="J581" s="20" t="s">
        <v>8686</v>
      </c>
      <c r="K581" s="20" t="s">
        <v>119</v>
      </c>
      <c r="L581" s="20" t="s">
        <v>4002</v>
      </c>
      <c r="M581" s="20" t="s">
        <v>8685</v>
      </c>
      <c r="N581" s="20" t="s">
        <v>8685</v>
      </c>
      <c r="O581" s="20"/>
      <c r="P581" s="20" t="s">
        <v>8686</v>
      </c>
      <c r="Q581" s="20" t="s">
        <v>123</v>
      </c>
      <c r="R581" s="20" t="s">
        <v>8687</v>
      </c>
      <c r="S581" s="20" t="s">
        <v>444</v>
      </c>
      <c r="T581" s="20" t="s">
        <v>4499</v>
      </c>
      <c r="U581" s="20" t="s">
        <v>74</v>
      </c>
      <c r="V581" s="21" t="s">
        <v>8688</v>
      </c>
      <c r="W581" s="20">
        <v>926873780</v>
      </c>
      <c r="X581" s="20" t="s">
        <v>8689</v>
      </c>
      <c r="Y581" s="20" t="s">
        <v>8689</v>
      </c>
      <c r="Z581" s="20">
        <v>926873780</v>
      </c>
      <c r="AA581" s="20">
        <v>926873780</v>
      </c>
      <c r="AB581" s="20"/>
      <c r="AC581" s="20"/>
      <c r="AD581" s="20"/>
      <c r="AE581" s="20"/>
      <c r="AF581" s="20"/>
      <c r="AG581" s="20"/>
      <c r="AH581" s="49" t="s">
        <v>77</v>
      </c>
      <c r="AI581" s="20">
        <v>2007</v>
      </c>
      <c r="AJ581" s="20" t="s">
        <v>78</v>
      </c>
      <c r="AK581" s="20" t="s">
        <v>8640</v>
      </c>
      <c r="AL581" s="20">
        <v>11206094</v>
      </c>
      <c r="AM581" s="24"/>
      <c r="AN581" s="20">
        <v>4</v>
      </c>
      <c r="AO581" s="49" t="s">
        <v>80</v>
      </c>
      <c r="AP581" s="20" t="s">
        <v>78</v>
      </c>
      <c r="AQ581" s="20" t="s">
        <v>82</v>
      </c>
      <c r="AR581" s="20" t="s">
        <v>109</v>
      </c>
      <c r="AS581" s="20" t="s">
        <v>297</v>
      </c>
      <c r="AT581" s="20" t="s">
        <v>506</v>
      </c>
      <c r="AU581" s="20" t="s">
        <v>8690</v>
      </c>
      <c r="AV581" s="20" t="s">
        <v>8691</v>
      </c>
      <c r="AW581" s="20" t="s">
        <v>8692</v>
      </c>
      <c r="AX581" s="59" t="s">
        <v>8693</v>
      </c>
      <c r="AY581" s="67">
        <v>44825</v>
      </c>
      <c r="AZ581" s="38">
        <v>577</v>
      </c>
      <c r="BA581" s="20"/>
      <c r="BB581" s="20"/>
      <c r="BC581" s="20"/>
      <c r="BD581" s="20"/>
      <c r="BE581" s="20"/>
      <c r="BF581" s="20"/>
      <c r="BG581" s="20"/>
      <c r="BH581" s="4"/>
      <c r="BI581" s="4"/>
    </row>
    <row r="582" spans="1:61" ht="27" customHeight="1">
      <c r="A582" s="2"/>
      <c r="B582" s="20">
        <v>574</v>
      </c>
      <c r="C582" s="64" t="s">
        <v>8694</v>
      </c>
      <c r="D582" s="24" t="s">
        <v>8695</v>
      </c>
      <c r="E582" s="20" t="s">
        <v>119</v>
      </c>
      <c r="F582" s="20" t="s">
        <v>1354</v>
      </c>
      <c r="G582" s="20" t="s">
        <v>1438</v>
      </c>
      <c r="H582" s="20" t="s">
        <v>1438</v>
      </c>
      <c r="I582" s="20"/>
      <c r="J582" s="24" t="s">
        <v>8696</v>
      </c>
      <c r="K582" s="20" t="s">
        <v>119</v>
      </c>
      <c r="L582" s="20" t="s">
        <v>1354</v>
      </c>
      <c r="M582" s="20" t="s">
        <v>1438</v>
      </c>
      <c r="N582" s="20" t="s">
        <v>1438</v>
      </c>
      <c r="O582" s="20"/>
      <c r="P582" s="24" t="s">
        <v>8696</v>
      </c>
      <c r="Q582" s="20" t="s">
        <v>123</v>
      </c>
      <c r="R582" s="20" t="s">
        <v>8697</v>
      </c>
      <c r="S582" s="20" t="s">
        <v>8698</v>
      </c>
      <c r="T582" s="65" t="s">
        <v>8699</v>
      </c>
      <c r="U582" s="20" t="s">
        <v>74</v>
      </c>
      <c r="V582" s="41" t="s">
        <v>8700</v>
      </c>
      <c r="W582" s="20">
        <v>952845942</v>
      </c>
      <c r="X582" s="24" t="s">
        <v>8701</v>
      </c>
      <c r="Y582" s="68" t="s">
        <v>8702</v>
      </c>
      <c r="Z582" s="38">
        <v>952845942</v>
      </c>
      <c r="AA582" s="38">
        <v>952845942</v>
      </c>
      <c r="AB582" s="20"/>
      <c r="AC582" s="69" t="s">
        <v>8703</v>
      </c>
      <c r="AD582" s="20"/>
      <c r="AE582" s="20"/>
      <c r="AF582" s="20"/>
      <c r="AG582" s="20"/>
      <c r="AH582" s="49" t="s">
        <v>77</v>
      </c>
      <c r="AI582" s="20">
        <v>2014</v>
      </c>
      <c r="AJ582" s="20" t="s">
        <v>78</v>
      </c>
      <c r="AK582" s="20" t="s">
        <v>8640</v>
      </c>
      <c r="AL582" s="24">
        <v>11297534</v>
      </c>
      <c r="AM582" s="24">
        <v>20606305401</v>
      </c>
      <c r="AN582" s="20">
        <v>4</v>
      </c>
      <c r="AO582" s="20" t="s">
        <v>80</v>
      </c>
      <c r="AP582" s="20" t="s">
        <v>158</v>
      </c>
      <c r="AQ582" s="20" t="s">
        <v>109</v>
      </c>
      <c r="AR582" s="20" t="s">
        <v>160</v>
      </c>
      <c r="AS582" s="20" t="s">
        <v>7575</v>
      </c>
      <c r="AT582" s="20" t="s">
        <v>330</v>
      </c>
      <c r="AU582" s="20" t="s">
        <v>136</v>
      </c>
      <c r="AV582" s="20" t="s">
        <v>8704</v>
      </c>
      <c r="AW582" s="20" t="s">
        <v>8705</v>
      </c>
      <c r="AX582" s="59" t="s">
        <v>8706</v>
      </c>
      <c r="AY582" s="67">
        <v>44825</v>
      </c>
      <c r="AZ582" s="38">
        <v>578</v>
      </c>
      <c r="BA582" s="20"/>
      <c r="BB582" s="20"/>
      <c r="BC582" s="20"/>
      <c r="BD582" s="20"/>
      <c r="BE582" s="20"/>
      <c r="BF582" s="20"/>
      <c r="BG582" s="20"/>
      <c r="BH582" s="4"/>
      <c r="BI582" s="4"/>
    </row>
    <row r="583" spans="1:61" ht="27" customHeight="1">
      <c r="A583" s="2"/>
      <c r="B583" s="20">
        <v>575</v>
      </c>
      <c r="C583" s="64" t="s">
        <v>8707</v>
      </c>
      <c r="D583" s="38" t="s">
        <v>8708</v>
      </c>
      <c r="E583" s="20" t="s">
        <v>119</v>
      </c>
      <c r="F583" s="20" t="s">
        <v>4002</v>
      </c>
      <c r="G583" s="20" t="s">
        <v>8685</v>
      </c>
      <c r="H583" s="20" t="s">
        <v>8685</v>
      </c>
      <c r="I583" s="20"/>
      <c r="J583" s="20" t="s">
        <v>8709</v>
      </c>
      <c r="K583" s="20" t="s">
        <v>119</v>
      </c>
      <c r="L583" s="20" t="s">
        <v>4002</v>
      </c>
      <c r="M583" s="20" t="s">
        <v>8685</v>
      </c>
      <c r="N583" s="20" t="s">
        <v>8685</v>
      </c>
      <c r="O583" s="20"/>
      <c r="P583" s="20" t="s">
        <v>8710</v>
      </c>
      <c r="Q583" s="20" t="s">
        <v>123</v>
      </c>
      <c r="R583" s="20" t="s">
        <v>8711</v>
      </c>
      <c r="S583" s="20" t="s">
        <v>8712</v>
      </c>
      <c r="T583" s="20" t="s">
        <v>8713</v>
      </c>
      <c r="U583" s="20" t="s">
        <v>74</v>
      </c>
      <c r="V583" s="21" t="s">
        <v>8714</v>
      </c>
      <c r="W583" s="20">
        <v>976884645</v>
      </c>
      <c r="X583" s="20" t="s">
        <v>8715</v>
      </c>
      <c r="Y583" s="20" t="s">
        <v>8716</v>
      </c>
      <c r="Z583" s="20">
        <v>976884645</v>
      </c>
      <c r="AA583" s="24">
        <v>913315739</v>
      </c>
      <c r="AB583" s="20"/>
      <c r="AC583" s="66" t="s">
        <v>8717</v>
      </c>
      <c r="AD583" s="20"/>
      <c r="AE583" s="20"/>
      <c r="AF583" s="20"/>
      <c r="AG583" s="20"/>
      <c r="AH583" s="49" t="s">
        <v>77</v>
      </c>
      <c r="AI583" s="20">
        <v>2016</v>
      </c>
      <c r="AJ583" s="20" t="s">
        <v>78</v>
      </c>
      <c r="AK583" s="20" t="s">
        <v>8640</v>
      </c>
      <c r="AL583" s="24">
        <v>11183949</v>
      </c>
      <c r="AM583" s="24">
        <v>20606567457</v>
      </c>
      <c r="AN583" s="20">
        <v>5</v>
      </c>
      <c r="AO583" s="49" t="s">
        <v>80</v>
      </c>
      <c r="AP583" s="20" t="s">
        <v>158</v>
      </c>
      <c r="AQ583" s="20" t="s">
        <v>901</v>
      </c>
      <c r="AR583" s="20" t="s">
        <v>83</v>
      </c>
      <c r="AS583" s="20" t="s">
        <v>110</v>
      </c>
      <c r="AT583" s="20" t="s">
        <v>6401</v>
      </c>
      <c r="AU583" s="20" t="s">
        <v>136</v>
      </c>
      <c r="AV583" s="20" t="s">
        <v>8718</v>
      </c>
      <c r="AW583" s="20" t="s">
        <v>8719</v>
      </c>
      <c r="AX583" s="59" t="s">
        <v>8720</v>
      </c>
      <c r="AY583" s="67">
        <v>44831</v>
      </c>
      <c r="AZ583" s="38">
        <v>579</v>
      </c>
      <c r="BA583" s="20"/>
      <c r="BB583" s="20"/>
      <c r="BC583" s="20"/>
      <c r="BD583" s="20"/>
      <c r="BE583" s="20"/>
      <c r="BF583" s="20"/>
      <c r="BG583" s="20"/>
      <c r="BH583" s="4"/>
      <c r="BI583" s="4"/>
    </row>
    <row r="584" spans="1:61" ht="27" customHeight="1">
      <c r="A584" s="2"/>
      <c r="B584" s="20">
        <v>576</v>
      </c>
      <c r="C584" s="64" t="s">
        <v>8721</v>
      </c>
      <c r="D584" s="38" t="s">
        <v>8722</v>
      </c>
      <c r="E584" s="20" t="s">
        <v>119</v>
      </c>
      <c r="F584" s="20" t="s">
        <v>4002</v>
      </c>
      <c r="G584" s="20" t="s">
        <v>4002</v>
      </c>
      <c r="H584" s="20" t="s">
        <v>4002</v>
      </c>
      <c r="I584" s="20"/>
      <c r="J584" s="20" t="s">
        <v>8723</v>
      </c>
      <c r="K584" s="20" t="s">
        <v>119</v>
      </c>
      <c r="L584" s="20" t="s">
        <v>4002</v>
      </c>
      <c r="M584" s="20" t="s">
        <v>4002</v>
      </c>
      <c r="N584" s="20" t="s">
        <v>4002</v>
      </c>
      <c r="O584" s="20"/>
      <c r="P584" s="20" t="s">
        <v>8724</v>
      </c>
      <c r="Q584" s="20" t="s">
        <v>123</v>
      </c>
      <c r="R584" s="20" t="s">
        <v>8725</v>
      </c>
      <c r="S584" s="20" t="s">
        <v>8726</v>
      </c>
      <c r="T584" s="65" t="s">
        <v>8727</v>
      </c>
      <c r="U584" s="20" t="s">
        <v>74</v>
      </c>
      <c r="V584" s="41" t="s">
        <v>8728</v>
      </c>
      <c r="W584" s="24">
        <v>960891583</v>
      </c>
      <c r="X584" s="20" t="s">
        <v>8729</v>
      </c>
      <c r="Y584" s="24" t="s">
        <v>8729</v>
      </c>
      <c r="Z584" s="24">
        <v>960891583</v>
      </c>
      <c r="AA584" s="24">
        <v>960891583</v>
      </c>
      <c r="AB584" s="20"/>
      <c r="AC584" s="69" t="s">
        <v>8730</v>
      </c>
      <c r="AD584" s="20"/>
      <c r="AE584" s="69" t="s">
        <v>8731</v>
      </c>
      <c r="AF584" s="69" t="s">
        <v>8732</v>
      </c>
      <c r="AG584" s="50" t="s">
        <v>8733</v>
      </c>
      <c r="AH584" s="49" t="s">
        <v>77</v>
      </c>
      <c r="AI584" s="20">
        <v>2017</v>
      </c>
      <c r="AJ584" s="20" t="s">
        <v>78</v>
      </c>
      <c r="AK584" s="20" t="s">
        <v>8640</v>
      </c>
      <c r="AL584" s="24">
        <v>11188418</v>
      </c>
      <c r="AM584" s="24">
        <v>20606018852</v>
      </c>
      <c r="AN584" s="20">
        <v>6</v>
      </c>
      <c r="AO584" s="20" t="s">
        <v>80</v>
      </c>
      <c r="AP584" s="20" t="s">
        <v>78</v>
      </c>
      <c r="AQ584" s="20" t="s">
        <v>108</v>
      </c>
      <c r="AR584" s="20" t="s">
        <v>83</v>
      </c>
      <c r="AS584" s="20" t="s">
        <v>110</v>
      </c>
      <c r="AT584" s="20" t="s">
        <v>135</v>
      </c>
      <c r="AU584" s="20"/>
      <c r="AV584" s="20" t="s">
        <v>8734</v>
      </c>
      <c r="AW584" s="20" t="s">
        <v>8735</v>
      </c>
      <c r="AX584" s="59" t="s">
        <v>8736</v>
      </c>
      <c r="AY584" s="67">
        <v>44826</v>
      </c>
      <c r="AZ584" s="38">
        <v>580</v>
      </c>
      <c r="BA584" s="20"/>
      <c r="BB584" s="20"/>
      <c r="BC584" s="20"/>
      <c r="BD584" s="20"/>
      <c r="BE584" s="20"/>
      <c r="BF584" s="20"/>
      <c r="BG584" s="20"/>
      <c r="BH584" s="4"/>
      <c r="BI584" s="4"/>
    </row>
    <row r="585" spans="1:61" ht="27" customHeight="1">
      <c r="A585" s="2"/>
      <c r="B585" s="20">
        <v>577</v>
      </c>
      <c r="C585" s="64" t="s">
        <v>8737</v>
      </c>
      <c r="D585" s="38" t="s">
        <v>8738</v>
      </c>
      <c r="E585" s="20" t="s">
        <v>119</v>
      </c>
      <c r="F585" s="20" t="s">
        <v>4002</v>
      </c>
      <c r="G585" s="20" t="s">
        <v>4002</v>
      </c>
      <c r="H585" s="20" t="s">
        <v>4002</v>
      </c>
      <c r="I585" s="20"/>
      <c r="J585" s="20" t="s">
        <v>8739</v>
      </c>
      <c r="K585" s="20" t="s">
        <v>119</v>
      </c>
      <c r="L585" s="20" t="s">
        <v>4002</v>
      </c>
      <c r="M585" s="20" t="s">
        <v>4002</v>
      </c>
      <c r="N585" s="20" t="s">
        <v>4002</v>
      </c>
      <c r="O585" s="20"/>
      <c r="P585" s="20" t="s">
        <v>8739</v>
      </c>
      <c r="Q585" s="20" t="s">
        <v>123</v>
      </c>
      <c r="R585" s="20" t="s">
        <v>8740</v>
      </c>
      <c r="S585" s="20" t="s">
        <v>2449</v>
      </c>
      <c r="T585" s="65" t="s">
        <v>8741</v>
      </c>
      <c r="U585" s="20" t="s">
        <v>74</v>
      </c>
      <c r="V585" s="41" t="s">
        <v>8742</v>
      </c>
      <c r="W585" s="24">
        <v>967026522</v>
      </c>
      <c r="X585" s="24" t="s">
        <v>8743</v>
      </c>
      <c r="Y585" s="24" t="s">
        <v>8743</v>
      </c>
      <c r="Z585" s="24">
        <v>967026522</v>
      </c>
      <c r="AA585" s="24">
        <v>921854729</v>
      </c>
      <c r="AB585" s="20"/>
      <c r="AC585" s="46" t="s">
        <v>8744</v>
      </c>
      <c r="AD585" s="20"/>
      <c r="AE585" s="20"/>
      <c r="AF585" s="20"/>
      <c r="AG585" s="20"/>
      <c r="AH585" s="49" t="s">
        <v>77</v>
      </c>
      <c r="AI585" s="20">
        <v>2019</v>
      </c>
      <c r="AJ585" s="20" t="s">
        <v>78</v>
      </c>
      <c r="AK585" s="20" t="s">
        <v>8640</v>
      </c>
      <c r="AL585" s="20">
        <v>11186044</v>
      </c>
      <c r="AM585" s="24">
        <v>20605777326</v>
      </c>
      <c r="AN585" s="20">
        <v>4</v>
      </c>
      <c r="AO585" s="20" t="s">
        <v>80</v>
      </c>
      <c r="AP585" s="20" t="s">
        <v>158</v>
      </c>
      <c r="AQ585" s="20" t="s">
        <v>82</v>
      </c>
      <c r="AR585" s="20" t="s">
        <v>279</v>
      </c>
      <c r="AS585" s="20" t="s">
        <v>110</v>
      </c>
      <c r="AT585" s="20" t="s">
        <v>6401</v>
      </c>
      <c r="AU585" s="20" t="s">
        <v>6852</v>
      </c>
      <c r="AV585" s="20" t="s">
        <v>8745</v>
      </c>
      <c r="AW585" s="20" t="s">
        <v>8746</v>
      </c>
      <c r="AX585" s="59" t="s">
        <v>8747</v>
      </c>
      <c r="AY585" s="67">
        <v>44826</v>
      </c>
      <c r="AZ585" s="38">
        <v>581</v>
      </c>
      <c r="BA585" s="20"/>
      <c r="BB585" s="20"/>
      <c r="BC585" s="20"/>
      <c r="BD585" s="20"/>
      <c r="BE585" s="20"/>
      <c r="BF585" s="20"/>
      <c r="BG585" s="20"/>
      <c r="BH585" s="4"/>
      <c r="BI585" s="4"/>
    </row>
    <row r="586" spans="1:61" ht="27" customHeight="1">
      <c r="A586" s="2"/>
      <c r="B586" s="20">
        <v>578</v>
      </c>
      <c r="C586" s="70" t="s">
        <v>8748</v>
      </c>
      <c r="D586" s="24" t="s">
        <v>8749</v>
      </c>
      <c r="E586" s="20" t="s">
        <v>119</v>
      </c>
      <c r="F586" s="20" t="s">
        <v>120</v>
      </c>
      <c r="G586" s="20" t="s">
        <v>121</v>
      </c>
      <c r="H586" s="20" t="s">
        <v>356</v>
      </c>
      <c r="I586" s="20" t="s">
        <v>8750</v>
      </c>
      <c r="J586" s="20" t="s">
        <v>8751</v>
      </c>
      <c r="K586" s="20" t="s">
        <v>119</v>
      </c>
      <c r="L586" s="20" t="s">
        <v>120</v>
      </c>
      <c r="M586" s="20" t="s">
        <v>121</v>
      </c>
      <c r="N586" s="20" t="s">
        <v>356</v>
      </c>
      <c r="O586" s="20" t="s">
        <v>8750</v>
      </c>
      <c r="P586" s="20" t="s">
        <v>8752</v>
      </c>
      <c r="Q586" s="20" t="s">
        <v>123</v>
      </c>
      <c r="R586" s="20" t="s">
        <v>8753</v>
      </c>
      <c r="S586" s="20" t="s">
        <v>3828</v>
      </c>
      <c r="T586" s="20" t="s">
        <v>8754</v>
      </c>
      <c r="U586" s="20" t="s">
        <v>74</v>
      </c>
      <c r="V586" s="21" t="s">
        <v>8755</v>
      </c>
      <c r="W586" s="20">
        <v>932219173</v>
      </c>
      <c r="X586" s="20" t="s">
        <v>8756</v>
      </c>
      <c r="Y586" s="20" t="s">
        <v>8756</v>
      </c>
      <c r="Z586" s="20">
        <v>932219173</v>
      </c>
      <c r="AA586" s="20"/>
      <c r="AB586" s="20"/>
      <c r="AC586" s="50" t="s">
        <v>8757</v>
      </c>
      <c r="AD586" s="20"/>
      <c r="AE586" s="20"/>
      <c r="AF586" s="20"/>
      <c r="AG586" s="50" t="s">
        <v>8758</v>
      </c>
      <c r="AH586" s="49" t="s">
        <v>77</v>
      </c>
      <c r="AI586" s="20">
        <v>1997</v>
      </c>
      <c r="AJ586" s="20" t="s">
        <v>158</v>
      </c>
      <c r="AK586" s="20"/>
      <c r="AL586" s="20"/>
      <c r="AM586" s="24"/>
      <c r="AN586" s="20">
        <v>2</v>
      </c>
      <c r="AO586" s="49" t="s">
        <v>159</v>
      </c>
      <c r="AP586" s="20"/>
      <c r="AQ586" s="20" t="s">
        <v>82</v>
      </c>
      <c r="AR586" s="20" t="s">
        <v>279</v>
      </c>
      <c r="AS586" s="20" t="s">
        <v>135</v>
      </c>
      <c r="AT586" s="20" t="s">
        <v>136</v>
      </c>
      <c r="AU586" s="20" t="s">
        <v>506</v>
      </c>
      <c r="AV586" s="20" t="s">
        <v>8759</v>
      </c>
      <c r="AW586" s="20" t="s">
        <v>8760</v>
      </c>
      <c r="AX586" s="59" t="s">
        <v>8670</v>
      </c>
      <c r="AY586" s="67">
        <v>44830</v>
      </c>
      <c r="AZ586" s="38">
        <v>582</v>
      </c>
      <c r="BA586" s="20"/>
      <c r="BB586" s="20"/>
      <c r="BC586" s="20"/>
      <c r="BD586" s="20"/>
      <c r="BE586" s="20"/>
      <c r="BF586" s="20"/>
      <c r="BG586" s="20"/>
      <c r="BH586" s="4"/>
      <c r="BI586" s="4"/>
    </row>
    <row r="587" spans="1:61" ht="51.75" customHeight="1">
      <c r="A587" s="2"/>
      <c r="B587" s="20">
        <v>579</v>
      </c>
      <c r="C587" s="70" t="s">
        <v>8761</v>
      </c>
      <c r="D587" s="20" t="s">
        <v>8762</v>
      </c>
      <c r="E587" s="17" t="s">
        <v>119</v>
      </c>
      <c r="F587" s="17" t="s">
        <v>1262</v>
      </c>
      <c r="G587" s="17" t="s">
        <v>8763</v>
      </c>
      <c r="H587" s="17" t="s">
        <v>8763</v>
      </c>
      <c r="I587" s="17"/>
      <c r="J587" s="17" t="s">
        <v>8764</v>
      </c>
      <c r="K587" s="17" t="s">
        <v>119</v>
      </c>
      <c r="L587" s="17" t="s">
        <v>1262</v>
      </c>
      <c r="M587" s="17" t="s">
        <v>8763</v>
      </c>
      <c r="N587" s="17" t="s">
        <v>8763</v>
      </c>
      <c r="O587" s="17"/>
      <c r="P587" s="17" t="s">
        <v>8765</v>
      </c>
      <c r="Q587" s="17" t="s">
        <v>123</v>
      </c>
      <c r="R587" s="17" t="s">
        <v>8766</v>
      </c>
      <c r="S587" s="17" t="s">
        <v>2514</v>
      </c>
      <c r="T587" s="17" t="s">
        <v>3624</v>
      </c>
      <c r="U587" s="17" t="s">
        <v>74</v>
      </c>
      <c r="V587" s="71" t="s">
        <v>8767</v>
      </c>
      <c r="W587" s="17">
        <v>969154342</v>
      </c>
      <c r="X587" s="17" t="s">
        <v>8768</v>
      </c>
      <c r="Y587" s="17" t="s">
        <v>8769</v>
      </c>
      <c r="Z587" s="17">
        <v>7395239</v>
      </c>
      <c r="AA587" s="17">
        <v>925466697</v>
      </c>
      <c r="AB587" s="17"/>
      <c r="AC587" s="17"/>
      <c r="AD587" s="17"/>
      <c r="AE587" s="17"/>
      <c r="AF587" s="17"/>
      <c r="AG587" s="17"/>
      <c r="AH587" s="17" t="s">
        <v>77</v>
      </c>
      <c r="AI587" s="17">
        <v>2015</v>
      </c>
      <c r="AJ587" s="17" t="s">
        <v>158</v>
      </c>
      <c r="AK587" s="17"/>
      <c r="AL587" s="17"/>
      <c r="AM587" s="72"/>
      <c r="AN587" s="17">
        <v>4</v>
      </c>
      <c r="AO587" s="17" t="s">
        <v>159</v>
      </c>
      <c r="AP587" s="17"/>
      <c r="AQ587" s="20" t="s">
        <v>108</v>
      </c>
      <c r="AR587" s="20" t="s">
        <v>83</v>
      </c>
      <c r="AS587" s="20" t="s">
        <v>110</v>
      </c>
      <c r="AT587" s="20" t="s">
        <v>136</v>
      </c>
      <c r="AU587" s="17"/>
      <c r="AV587" s="17" t="s">
        <v>8770</v>
      </c>
      <c r="AW587" s="17" t="s">
        <v>8771</v>
      </c>
      <c r="AX587" s="59" t="s">
        <v>8772</v>
      </c>
      <c r="AY587" s="73">
        <v>44880</v>
      </c>
      <c r="AZ587" s="74">
        <v>583</v>
      </c>
      <c r="BA587" s="17" t="s">
        <v>1596</v>
      </c>
      <c r="BB587" s="17" t="s">
        <v>8773</v>
      </c>
      <c r="BC587" s="17"/>
      <c r="BD587" s="17"/>
      <c r="BE587" s="17"/>
      <c r="BF587" s="17"/>
      <c r="BG587" s="17"/>
      <c r="BH587" s="4"/>
      <c r="BI587" s="4"/>
    </row>
    <row r="588" spans="1:61" ht="51.75" customHeight="1">
      <c r="A588" s="2"/>
      <c r="B588" s="20">
        <v>580</v>
      </c>
      <c r="C588" s="20" t="s">
        <v>8774</v>
      </c>
      <c r="D588" s="20" t="s">
        <v>8775</v>
      </c>
      <c r="E588" s="20" t="s">
        <v>119</v>
      </c>
      <c r="F588" s="20" t="s">
        <v>1354</v>
      </c>
      <c r="G588" s="20" t="s">
        <v>1355</v>
      </c>
      <c r="H588" s="20" t="s">
        <v>6935</v>
      </c>
      <c r="I588" s="20"/>
      <c r="J588" s="17" t="s">
        <v>8776</v>
      </c>
      <c r="K588" s="20" t="s">
        <v>119</v>
      </c>
      <c r="L588" s="20" t="s">
        <v>1354</v>
      </c>
      <c r="M588" s="20" t="s">
        <v>1355</v>
      </c>
      <c r="N588" s="20" t="s">
        <v>6935</v>
      </c>
      <c r="O588" s="20"/>
      <c r="P588" s="17" t="s">
        <v>8777</v>
      </c>
      <c r="Q588" s="20" t="s">
        <v>123</v>
      </c>
      <c r="R588" s="20" t="s">
        <v>8778</v>
      </c>
      <c r="S588" s="20" t="s">
        <v>360</v>
      </c>
      <c r="T588" s="20" t="s">
        <v>8779</v>
      </c>
      <c r="U588" s="20" t="s">
        <v>74</v>
      </c>
      <c r="V588" s="21" t="s">
        <v>8780</v>
      </c>
      <c r="W588" s="20">
        <v>943284428</v>
      </c>
      <c r="X588" s="20" t="s">
        <v>8781</v>
      </c>
      <c r="Y588" s="20" t="s">
        <v>8782</v>
      </c>
      <c r="Z588" s="20">
        <v>943284428</v>
      </c>
      <c r="AA588" s="20">
        <v>930559125</v>
      </c>
      <c r="AB588" s="20"/>
      <c r="AC588" s="50" t="s">
        <v>8783</v>
      </c>
      <c r="AD588" s="20"/>
      <c r="AE588" s="20"/>
      <c r="AF588" s="20"/>
      <c r="AG588" s="20"/>
      <c r="AH588" s="20" t="s">
        <v>77</v>
      </c>
      <c r="AI588" s="20">
        <v>1985</v>
      </c>
      <c r="AJ588" s="20" t="s">
        <v>78</v>
      </c>
      <c r="AK588" s="20" t="s">
        <v>8640</v>
      </c>
      <c r="AL588" s="20">
        <v>11135766</v>
      </c>
      <c r="AM588" s="20">
        <v>20608675095</v>
      </c>
      <c r="AN588" s="20">
        <v>3</v>
      </c>
      <c r="AO588" s="20" t="s">
        <v>80</v>
      </c>
      <c r="AP588" s="20" t="s">
        <v>78</v>
      </c>
      <c r="AQ588" s="20" t="s">
        <v>108</v>
      </c>
      <c r="AR588" s="20" t="s">
        <v>901</v>
      </c>
      <c r="AS588" s="20" t="s">
        <v>110</v>
      </c>
      <c r="AT588" s="20" t="s">
        <v>136</v>
      </c>
      <c r="AU588" s="20"/>
      <c r="AV588" s="20" t="s">
        <v>8784</v>
      </c>
      <c r="AW588" s="20" t="s">
        <v>8785</v>
      </c>
      <c r="AX588" s="59" t="s">
        <v>8786</v>
      </c>
      <c r="AY588" s="19">
        <v>44881</v>
      </c>
      <c r="AZ588" s="75">
        <v>584</v>
      </c>
      <c r="BA588" s="20"/>
      <c r="BB588" s="20"/>
      <c r="BC588" s="20"/>
      <c r="BD588" s="20"/>
      <c r="BE588" s="20"/>
      <c r="BF588" s="20"/>
      <c r="BG588" s="20"/>
      <c r="BH588" s="4"/>
      <c r="BI588" s="4"/>
    </row>
    <row r="589" spans="1:61" ht="51.75" customHeight="1">
      <c r="A589" s="2"/>
      <c r="B589" s="20">
        <v>581</v>
      </c>
      <c r="C589" s="20" t="s">
        <v>8787</v>
      </c>
      <c r="D589" s="20" t="s">
        <v>8788</v>
      </c>
      <c r="E589" s="20" t="s">
        <v>119</v>
      </c>
      <c r="F589" s="20" t="s">
        <v>1354</v>
      </c>
      <c r="G589" s="20" t="s">
        <v>1355</v>
      </c>
      <c r="H589" s="20" t="s">
        <v>2208</v>
      </c>
      <c r="I589" s="20"/>
      <c r="J589" s="17" t="s">
        <v>8789</v>
      </c>
      <c r="K589" s="20" t="s">
        <v>119</v>
      </c>
      <c r="L589" s="20" t="s">
        <v>1354</v>
      </c>
      <c r="M589" s="20" t="s">
        <v>1355</v>
      </c>
      <c r="N589" s="20" t="s">
        <v>2208</v>
      </c>
      <c r="O589" s="20"/>
      <c r="P589" s="17" t="s">
        <v>8789</v>
      </c>
      <c r="Q589" s="20" t="s">
        <v>123</v>
      </c>
      <c r="R589" s="20" t="s">
        <v>8790</v>
      </c>
      <c r="S589" s="20" t="s">
        <v>6923</v>
      </c>
      <c r="T589" s="20" t="s">
        <v>6078</v>
      </c>
      <c r="U589" s="20" t="s">
        <v>74</v>
      </c>
      <c r="V589" s="21" t="s">
        <v>8791</v>
      </c>
      <c r="W589" s="20">
        <v>950561074</v>
      </c>
      <c r="X589" s="20" t="s">
        <v>8792</v>
      </c>
      <c r="Y589" s="20" t="s">
        <v>8792</v>
      </c>
      <c r="Z589" s="20">
        <v>950561074</v>
      </c>
      <c r="AA589" s="20"/>
      <c r="AB589" s="20"/>
      <c r="AC589" s="50" t="s">
        <v>8793</v>
      </c>
      <c r="AD589" s="20"/>
      <c r="AE589" s="20"/>
      <c r="AF589" s="20"/>
      <c r="AG589" s="20"/>
      <c r="AH589" s="20" t="s">
        <v>77</v>
      </c>
      <c r="AI589" s="20">
        <v>2016</v>
      </c>
      <c r="AJ589" s="20" t="s">
        <v>78</v>
      </c>
      <c r="AK589" s="20" t="s">
        <v>8640</v>
      </c>
      <c r="AL589" s="20">
        <v>11130581</v>
      </c>
      <c r="AM589" s="20"/>
      <c r="AN589" s="20">
        <v>4</v>
      </c>
      <c r="AO589" s="20" t="s">
        <v>80</v>
      </c>
      <c r="AP589" s="20" t="s">
        <v>78</v>
      </c>
      <c r="AQ589" s="20" t="s">
        <v>82</v>
      </c>
      <c r="AR589" s="58" t="s">
        <v>179</v>
      </c>
      <c r="AS589" s="20" t="s">
        <v>135</v>
      </c>
      <c r="AT589" s="58" t="s">
        <v>330</v>
      </c>
      <c r="AU589" s="20" t="s">
        <v>136</v>
      </c>
      <c r="AV589" s="20" t="s">
        <v>8794</v>
      </c>
      <c r="AW589" s="20" t="s">
        <v>8795</v>
      </c>
      <c r="AX589" s="59" t="s">
        <v>8796</v>
      </c>
      <c r="AY589" s="19">
        <v>44881</v>
      </c>
      <c r="AZ589" s="25">
        <v>585</v>
      </c>
      <c r="BA589" s="20"/>
      <c r="BB589" s="20"/>
      <c r="BC589" s="20"/>
      <c r="BD589" s="20"/>
      <c r="BE589" s="20"/>
      <c r="BF589" s="20"/>
      <c r="BG589" s="20"/>
      <c r="BH589" s="4"/>
      <c r="BI589" s="4"/>
    </row>
    <row r="590" spans="1:61" ht="51.75" customHeight="1">
      <c r="A590" s="2"/>
      <c r="B590" s="20">
        <v>582</v>
      </c>
      <c r="C590" s="20" t="s">
        <v>8797</v>
      </c>
      <c r="D590" s="20" t="s">
        <v>8798</v>
      </c>
      <c r="E590" s="20" t="s">
        <v>119</v>
      </c>
      <c r="F590" s="20" t="s">
        <v>1354</v>
      </c>
      <c r="G590" s="20" t="s">
        <v>1355</v>
      </c>
      <c r="H590" s="20" t="s">
        <v>2208</v>
      </c>
      <c r="I590" s="20"/>
      <c r="J590" s="20" t="s">
        <v>8799</v>
      </c>
      <c r="K590" s="20" t="s">
        <v>119</v>
      </c>
      <c r="L590" s="20" t="s">
        <v>1354</v>
      </c>
      <c r="M590" s="20" t="s">
        <v>1355</v>
      </c>
      <c r="N590" s="20" t="s">
        <v>2208</v>
      </c>
      <c r="O590" s="20"/>
      <c r="P590" s="20" t="s">
        <v>8799</v>
      </c>
      <c r="Q590" s="20" t="s">
        <v>123</v>
      </c>
      <c r="R590" s="20" t="s">
        <v>8800</v>
      </c>
      <c r="S590" s="20" t="s">
        <v>4498</v>
      </c>
      <c r="T590" s="20" t="s">
        <v>1550</v>
      </c>
      <c r="U590" s="20" t="s">
        <v>74</v>
      </c>
      <c r="V590" s="21" t="s">
        <v>8801</v>
      </c>
      <c r="W590" s="20">
        <v>950359181</v>
      </c>
      <c r="X590" s="20" t="s">
        <v>8802</v>
      </c>
      <c r="Y590" s="20" t="s">
        <v>8802</v>
      </c>
      <c r="Z590" s="20">
        <v>950359181</v>
      </c>
      <c r="AA590" s="20"/>
      <c r="AB590" s="50" t="s">
        <v>8803</v>
      </c>
      <c r="AC590" s="50" t="s">
        <v>8804</v>
      </c>
      <c r="AD590" s="20"/>
      <c r="AE590" s="20"/>
      <c r="AF590" s="20"/>
      <c r="AG590" s="20"/>
      <c r="AH590" s="20" t="s">
        <v>77</v>
      </c>
      <c r="AI590" s="20">
        <v>2017</v>
      </c>
      <c r="AJ590" s="20" t="s">
        <v>158</v>
      </c>
      <c r="AK590" s="20"/>
      <c r="AL590" s="20"/>
      <c r="AM590" s="20"/>
      <c r="AN590" s="20">
        <v>2</v>
      </c>
      <c r="AO590" s="20" t="s">
        <v>159</v>
      </c>
      <c r="AP590" s="20"/>
      <c r="AQ590" s="20" t="s">
        <v>108</v>
      </c>
      <c r="AR590" s="20" t="s">
        <v>109</v>
      </c>
      <c r="AS590" s="20" t="s">
        <v>135</v>
      </c>
      <c r="AT590" s="20" t="s">
        <v>85</v>
      </c>
      <c r="AU590" s="20" t="s">
        <v>2733</v>
      </c>
      <c r="AV590" s="20" t="s">
        <v>8805</v>
      </c>
      <c r="AW590" s="20" t="s">
        <v>3821</v>
      </c>
      <c r="AX590" s="59" t="s">
        <v>8806</v>
      </c>
      <c r="AY590" s="19">
        <v>44881</v>
      </c>
      <c r="AZ590" s="75">
        <v>586</v>
      </c>
      <c r="BA590" s="20"/>
      <c r="BB590" s="20"/>
      <c r="BC590" s="20"/>
      <c r="BD590" s="20"/>
      <c r="BE590" s="20"/>
      <c r="BF590" s="20"/>
      <c r="BG590" s="20"/>
      <c r="BH590" s="4"/>
      <c r="BI590" s="4"/>
    </row>
    <row r="591" spans="1:61" ht="51.75" customHeight="1">
      <c r="A591" s="2"/>
      <c r="B591" s="20">
        <v>583</v>
      </c>
      <c r="C591" s="20" t="s">
        <v>8807</v>
      </c>
      <c r="D591" s="20" t="s">
        <v>8808</v>
      </c>
      <c r="E591" s="20" t="s">
        <v>168</v>
      </c>
      <c r="F591" s="20" t="s">
        <v>841</v>
      </c>
      <c r="G591" s="20" t="s">
        <v>842</v>
      </c>
      <c r="H591" s="20" t="s">
        <v>842</v>
      </c>
      <c r="I591" s="20"/>
      <c r="J591" s="20" t="s">
        <v>8809</v>
      </c>
      <c r="K591" s="20" t="s">
        <v>168</v>
      </c>
      <c r="L591" s="20" t="s">
        <v>841</v>
      </c>
      <c r="M591" s="20" t="s">
        <v>842</v>
      </c>
      <c r="N591" s="20" t="s">
        <v>842</v>
      </c>
      <c r="O591" s="20"/>
      <c r="P591" s="20" t="s">
        <v>8809</v>
      </c>
      <c r="Q591" s="20" t="s">
        <v>172</v>
      </c>
      <c r="R591" s="20" t="s">
        <v>8810</v>
      </c>
      <c r="S591" s="20" t="s">
        <v>2449</v>
      </c>
      <c r="T591" s="20" t="s">
        <v>4704</v>
      </c>
      <c r="U591" s="20" t="s">
        <v>74</v>
      </c>
      <c r="V591" s="21" t="s">
        <v>8811</v>
      </c>
      <c r="W591" s="20">
        <v>963792212</v>
      </c>
      <c r="X591" s="20" t="s">
        <v>8812</v>
      </c>
      <c r="Y591" s="20" t="s">
        <v>8813</v>
      </c>
      <c r="Z591" s="20">
        <v>963792212</v>
      </c>
      <c r="AA591" s="20"/>
      <c r="AB591" s="20"/>
      <c r="AC591" s="50" t="s">
        <v>8814</v>
      </c>
      <c r="AD591" s="20"/>
      <c r="AE591" s="20"/>
      <c r="AF591" s="20"/>
      <c r="AG591" s="20"/>
      <c r="AH591" s="20" t="s">
        <v>77</v>
      </c>
      <c r="AI591" s="20">
        <v>2020</v>
      </c>
      <c r="AJ591" s="20" t="s">
        <v>158</v>
      </c>
      <c r="AK591" s="20"/>
      <c r="AL591" s="20"/>
      <c r="AM591" s="24"/>
      <c r="AN591" s="20">
        <v>8</v>
      </c>
      <c r="AO591" s="20" t="s">
        <v>159</v>
      </c>
      <c r="AP591" s="20"/>
      <c r="AQ591" s="20" t="s">
        <v>108</v>
      </c>
      <c r="AR591" s="20" t="s">
        <v>83</v>
      </c>
      <c r="AS591" s="20" t="s">
        <v>110</v>
      </c>
      <c r="AT591" s="20" t="s">
        <v>6401</v>
      </c>
      <c r="AU591" s="20"/>
      <c r="AV591" s="20" t="s">
        <v>8815</v>
      </c>
      <c r="AW591" s="20" t="s">
        <v>8816</v>
      </c>
      <c r="AX591" s="59" t="s">
        <v>8817</v>
      </c>
      <c r="AY591" s="19">
        <v>44881</v>
      </c>
      <c r="AZ591" s="38">
        <v>587</v>
      </c>
      <c r="BA591" s="20"/>
      <c r="BB591" s="20"/>
      <c r="BC591" s="20"/>
      <c r="BD591" s="20"/>
      <c r="BE591" s="20"/>
      <c r="BF591" s="20"/>
      <c r="BG591" s="20"/>
      <c r="BH591" s="4"/>
      <c r="BI591" s="4"/>
    </row>
    <row r="592" spans="1:61" ht="51.75" customHeight="1">
      <c r="A592" s="2"/>
      <c r="B592" s="20">
        <v>584</v>
      </c>
      <c r="C592" s="20" t="s">
        <v>8818</v>
      </c>
      <c r="D592" s="20" t="s">
        <v>8819</v>
      </c>
      <c r="E592" s="20" t="s">
        <v>168</v>
      </c>
      <c r="F592" s="20" t="s">
        <v>841</v>
      </c>
      <c r="G592" s="20" t="s">
        <v>842</v>
      </c>
      <c r="H592" s="20" t="s">
        <v>893</v>
      </c>
      <c r="I592" s="20"/>
      <c r="J592" s="20" t="s">
        <v>8820</v>
      </c>
      <c r="K592" s="20" t="s">
        <v>168</v>
      </c>
      <c r="L592" s="20" t="s">
        <v>841</v>
      </c>
      <c r="M592" s="20" t="s">
        <v>842</v>
      </c>
      <c r="N592" s="20" t="s">
        <v>893</v>
      </c>
      <c r="O592" s="20"/>
      <c r="P592" s="20" t="s">
        <v>8820</v>
      </c>
      <c r="Q592" s="20" t="s">
        <v>172</v>
      </c>
      <c r="R592" s="20" t="s">
        <v>4427</v>
      </c>
      <c r="S592" s="20" t="s">
        <v>943</v>
      </c>
      <c r="T592" s="20" t="s">
        <v>8821</v>
      </c>
      <c r="U592" s="20" t="s">
        <v>74</v>
      </c>
      <c r="V592" s="21" t="s">
        <v>8822</v>
      </c>
      <c r="W592" s="20">
        <v>983602890</v>
      </c>
      <c r="X592" s="20" t="s">
        <v>8823</v>
      </c>
      <c r="Y592" s="20" t="s">
        <v>8824</v>
      </c>
      <c r="Z592" s="20">
        <v>983602890</v>
      </c>
      <c r="AA592" s="20">
        <v>974070381</v>
      </c>
      <c r="AB592" s="20"/>
      <c r="AC592" s="50" t="s">
        <v>8825</v>
      </c>
      <c r="AD592" s="20"/>
      <c r="AE592" s="20"/>
      <c r="AF592" s="20"/>
      <c r="AG592" s="20"/>
      <c r="AH592" s="20" t="s">
        <v>77</v>
      </c>
      <c r="AI592" s="20">
        <v>2020</v>
      </c>
      <c r="AJ592" s="20" t="s">
        <v>158</v>
      </c>
      <c r="AK592" s="20"/>
      <c r="AL592" s="20"/>
      <c r="AM592" s="24"/>
      <c r="AN592" s="20">
        <v>8</v>
      </c>
      <c r="AO592" s="20" t="s">
        <v>159</v>
      </c>
      <c r="AP592" s="20"/>
      <c r="AQ592" s="20" t="s">
        <v>108</v>
      </c>
      <c r="AR592" s="20" t="s">
        <v>279</v>
      </c>
      <c r="AS592" s="20" t="s">
        <v>110</v>
      </c>
      <c r="AT592" s="20" t="s">
        <v>6401</v>
      </c>
      <c r="AU592" s="20" t="s">
        <v>136</v>
      </c>
      <c r="AV592" s="20" t="s">
        <v>8826</v>
      </c>
      <c r="AW592" s="20" t="s">
        <v>8827</v>
      </c>
      <c r="AX592" s="59" t="s">
        <v>8828</v>
      </c>
      <c r="AY592" s="19">
        <v>44881</v>
      </c>
      <c r="AZ592" s="76">
        <v>588</v>
      </c>
      <c r="BA592" s="20"/>
      <c r="BB592" s="20"/>
      <c r="BC592" s="20"/>
      <c r="BD592" s="20"/>
      <c r="BE592" s="20"/>
      <c r="BF592" s="20"/>
      <c r="BG592" s="20"/>
      <c r="BH592" s="4"/>
      <c r="BI592" s="4"/>
    </row>
    <row r="593" spans="1:61" ht="51.75" customHeight="1">
      <c r="A593" s="2"/>
      <c r="B593" s="20">
        <v>585</v>
      </c>
      <c r="C593" s="20" t="s">
        <v>8829</v>
      </c>
      <c r="D593" s="20" t="s">
        <v>8830</v>
      </c>
      <c r="E593" s="20" t="s">
        <v>119</v>
      </c>
      <c r="F593" s="20" t="s">
        <v>1354</v>
      </c>
      <c r="G593" s="20" t="s">
        <v>1355</v>
      </c>
      <c r="H593" s="20" t="s">
        <v>2208</v>
      </c>
      <c r="I593" s="20"/>
      <c r="J593" s="20" t="s">
        <v>8831</v>
      </c>
      <c r="K593" s="20" t="s">
        <v>119</v>
      </c>
      <c r="L593" s="20" t="s">
        <v>1354</v>
      </c>
      <c r="M593" s="20" t="s">
        <v>1355</v>
      </c>
      <c r="N593" s="20" t="s">
        <v>2208</v>
      </c>
      <c r="O593" s="20"/>
      <c r="P593" s="20" t="s">
        <v>8831</v>
      </c>
      <c r="Q593" s="20" t="s">
        <v>123</v>
      </c>
      <c r="R593" s="20" t="s">
        <v>8832</v>
      </c>
      <c r="S593" s="20" t="s">
        <v>4687</v>
      </c>
      <c r="T593" s="20" t="s">
        <v>8833</v>
      </c>
      <c r="U593" s="20" t="s">
        <v>74</v>
      </c>
      <c r="V593" s="21" t="s">
        <v>8834</v>
      </c>
      <c r="W593" s="20" t="s">
        <v>8835</v>
      </c>
      <c r="X593" s="20" t="s">
        <v>8836</v>
      </c>
      <c r="Y593" s="20" t="s">
        <v>8836</v>
      </c>
      <c r="Z593" s="20">
        <v>938379289</v>
      </c>
      <c r="AA593" s="20">
        <v>930402551</v>
      </c>
      <c r="AB593" s="20"/>
      <c r="AC593" s="50" t="s">
        <v>8837</v>
      </c>
      <c r="AD593" s="20"/>
      <c r="AE593" s="20"/>
      <c r="AF593" s="50" t="s">
        <v>8838</v>
      </c>
      <c r="AG593" s="50" t="s">
        <v>8839</v>
      </c>
      <c r="AH593" s="20" t="s">
        <v>77</v>
      </c>
      <c r="AI593" s="20">
        <v>2018</v>
      </c>
      <c r="AJ593" s="20" t="s">
        <v>158</v>
      </c>
      <c r="AK593" s="20"/>
      <c r="AL593" s="20"/>
      <c r="AM593" s="24"/>
      <c r="AN593" s="20">
        <v>9</v>
      </c>
      <c r="AO593" s="20" t="s">
        <v>159</v>
      </c>
      <c r="AP593" s="20"/>
      <c r="AQ593" s="20" t="s">
        <v>108</v>
      </c>
      <c r="AR593" s="20" t="s">
        <v>279</v>
      </c>
      <c r="AS593" s="20" t="s">
        <v>110</v>
      </c>
      <c r="AT593" s="20" t="s">
        <v>136</v>
      </c>
      <c r="AU593" s="20" t="s">
        <v>506</v>
      </c>
      <c r="AV593" s="20" t="s">
        <v>8840</v>
      </c>
      <c r="AW593" s="20" t="s">
        <v>8841</v>
      </c>
      <c r="AX593" s="59" t="s">
        <v>8842</v>
      </c>
      <c r="AY593" s="19">
        <v>44881</v>
      </c>
      <c r="AZ593" s="20">
        <v>589</v>
      </c>
      <c r="BA593" s="20"/>
      <c r="BB593" s="20"/>
      <c r="BC593" s="20"/>
      <c r="BD593" s="20"/>
      <c r="BE593" s="20"/>
      <c r="BF593" s="20"/>
      <c r="BG593" s="20"/>
      <c r="BH593" s="4"/>
      <c r="BI593" s="4"/>
    </row>
    <row r="594" spans="1:61" ht="51.75" customHeight="1">
      <c r="A594" s="2"/>
      <c r="B594" s="20">
        <v>586</v>
      </c>
      <c r="C594" s="20" t="s">
        <v>8843</v>
      </c>
      <c r="D594" s="20" t="s">
        <v>8844</v>
      </c>
      <c r="E594" s="20" t="s">
        <v>168</v>
      </c>
      <c r="F594" s="20" t="s">
        <v>841</v>
      </c>
      <c r="G594" s="20" t="s">
        <v>842</v>
      </c>
      <c r="H594" s="20" t="s">
        <v>8845</v>
      </c>
      <c r="I594" s="20"/>
      <c r="J594" s="20" t="s">
        <v>8846</v>
      </c>
      <c r="K594" s="20" t="s">
        <v>168</v>
      </c>
      <c r="L594" s="20" t="s">
        <v>841</v>
      </c>
      <c r="M594" s="20" t="s">
        <v>842</v>
      </c>
      <c r="N594" s="20" t="s">
        <v>8845</v>
      </c>
      <c r="O594" s="20"/>
      <c r="P594" s="20" t="s">
        <v>8846</v>
      </c>
      <c r="Q594" s="20" t="s">
        <v>172</v>
      </c>
      <c r="R594" s="20" t="s">
        <v>6444</v>
      </c>
      <c r="S594" s="20" t="s">
        <v>846</v>
      </c>
      <c r="T594" s="20" t="s">
        <v>943</v>
      </c>
      <c r="U594" s="20" t="s">
        <v>74</v>
      </c>
      <c r="V594" s="21" t="s">
        <v>8847</v>
      </c>
      <c r="W594" s="20">
        <v>944902433</v>
      </c>
      <c r="X594" s="20" t="s">
        <v>8848</v>
      </c>
      <c r="Y594" s="20" t="s">
        <v>8848</v>
      </c>
      <c r="Z594" s="20">
        <v>944902433</v>
      </c>
      <c r="AA594" s="20"/>
      <c r="AB594" s="20"/>
      <c r="AC594" s="20"/>
      <c r="AD594" s="20"/>
      <c r="AE594" s="20"/>
      <c r="AF594" s="20"/>
      <c r="AG594" s="20"/>
      <c r="AH594" s="20" t="s">
        <v>77</v>
      </c>
      <c r="AI594" s="20">
        <v>1990</v>
      </c>
      <c r="AJ594" s="20" t="s">
        <v>78</v>
      </c>
      <c r="AK594" s="20" t="s">
        <v>8640</v>
      </c>
      <c r="AL594" s="20">
        <v>11059821</v>
      </c>
      <c r="AM594" s="24"/>
      <c r="AN594" s="20">
        <v>7</v>
      </c>
      <c r="AO594" s="20" t="s">
        <v>80</v>
      </c>
      <c r="AP594" s="20" t="s">
        <v>78</v>
      </c>
      <c r="AQ594" s="20" t="s">
        <v>109</v>
      </c>
      <c r="AR594" s="20" t="s">
        <v>83</v>
      </c>
      <c r="AS594" s="20" t="s">
        <v>110</v>
      </c>
      <c r="AT594" s="20" t="s">
        <v>6401</v>
      </c>
      <c r="AU594" s="20" t="s">
        <v>136</v>
      </c>
      <c r="AV594" s="20" t="s">
        <v>8849</v>
      </c>
      <c r="AW594" s="20" t="s">
        <v>8850</v>
      </c>
      <c r="AX594" s="59" t="s">
        <v>8851</v>
      </c>
      <c r="AY594" s="19">
        <v>44882</v>
      </c>
      <c r="AZ594" s="38">
        <v>590</v>
      </c>
      <c r="BA594" s="20"/>
      <c r="BB594" s="20"/>
      <c r="BC594" s="20"/>
      <c r="BD594" s="20"/>
      <c r="BE594" s="20"/>
      <c r="BF594" s="20"/>
      <c r="BG594" s="20"/>
      <c r="BH594" s="4"/>
      <c r="BI594" s="4"/>
    </row>
    <row r="595" spans="1:61" ht="51.75" customHeight="1">
      <c r="A595" s="2"/>
      <c r="B595" s="20">
        <v>587</v>
      </c>
      <c r="C595" s="20" t="s">
        <v>8852</v>
      </c>
      <c r="D595" s="20" t="s">
        <v>8853</v>
      </c>
      <c r="E595" s="20" t="s">
        <v>168</v>
      </c>
      <c r="F595" s="20" t="s">
        <v>841</v>
      </c>
      <c r="G595" s="20" t="s">
        <v>842</v>
      </c>
      <c r="H595" s="20" t="s">
        <v>893</v>
      </c>
      <c r="I595" s="20"/>
      <c r="J595" s="20" t="s">
        <v>8854</v>
      </c>
      <c r="K595" s="20" t="s">
        <v>168</v>
      </c>
      <c r="L595" s="20" t="s">
        <v>841</v>
      </c>
      <c r="M595" s="20" t="s">
        <v>842</v>
      </c>
      <c r="N595" s="20" t="s">
        <v>893</v>
      </c>
      <c r="O595" s="20"/>
      <c r="P595" s="20" t="s">
        <v>8855</v>
      </c>
      <c r="Q595" s="20" t="s">
        <v>172</v>
      </c>
      <c r="R595" s="20" t="s">
        <v>8856</v>
      </c>
      <c r="S595" s="20" t="s">
        <v>8857</v>
      </c>
      <c r="T595" s="20" t="s">
        <v>8858</v>
      </c>
      <c r="U595" s="20" t="s">
        <v>74</v>
      </c>
      <c r="V595" s="21" t="s">
        <v>8859</v>
      </c>
      <c r="W595" s="20">
        <v>924090791</v>
      </c>
      <c r="X595" s="20" t="s">
        <v>8860</v>
      </c>
      <c r="Y595" s="20" t="s">
        <v>8860</v>
      </c>
      <c r="Z595" s="20">
        <v>924090791</v>
      </c>
      <c r="AA595" s="20"/>
      <c r="AB595" s="20"/>
      <c r="AC595" s="20"/>
      <c r="AD595" s="20"/>
      <c r="AE595" s="20"/>
      <c r="AF595" s="20"/>
      <c r="AG595" s="20"/>
      <c r="AH595" s="20" t="s">
        <v>77</v>
      </c>
      <c r="AI595" s="20">
        <v>1991</v>
      </c>
      <c r="AJ595" s="20" t="s">
        <v>158</v>
      </c>
      <c r="AK595" s="20"/>
      <c r="AL595" s="20"/>
      <c r="AM595" s="24"/>
      <c r="AN595" s="20">
        <v>7</v>
      </c>
      <c r="AO595" s="20" t="s">
        <v>159</v>
      </c>
      <c r="AP595" s="20"/>
      <c r="AQ595" s="20" t="s">
        <v>108</v>
      </c>
      <c r="AR595" s="20" t="s">
        <v>279</v>
      </c>
      <c r="AS595" s="20" t="s">
        <v>330</v>
      </c>
      <c r="AT595" s="20" t="s">
        <v>7575</v>
      </c>
      <c r="AU595" s="20" t="s">
        <v>136</v>
      </c>
      <c r="AV595" s="20" t="s">
        <v>8861</v>
      </c>
      <c r="AW595" s="20" t="s">
        <v>8862</v>
      </c>
      <c r="AX595" s="59" t="s">
        <v>8863</v>
      </c>
      <c r="AY595" s="19">
        <v>44882</v>
      </c>
      <c r="AZ595" s="38">
        <v>591</v>
      </c>
      <c r="BA595" s="20"/>
      <c r="BB595" s="20"/>
      <c r="BC595" s="20"/>
      <c r="BD595" s="20"/>
      <c r="BE595" s="20"/>
      <c r="BF595" s="20"/>
      <c r="BG595" s="20"/>
      <c r="BH595" s="4"/>
      <c r="BI595" s="4"/>
    </row>
    <row r="596" spans="1:61" ht="51.75" customHeight="1">
      <c r="A596" s="2"/>
      <c r="B596" s="20">
        <v>588</v>
      </c>
      <c r="C596" s="20" t="s">
        <v>8864</v>
      </c>
      <c r="D596" s="20" t="s">
        <v>8865</v>
      </c>
      <c r="E596" s="20" t="s">
        <v>119</v>
      </c>
      <c r="F596" s="20" t="s">
        <v>1354</v>
      </c>
      <c r="G596" s="20" t="s">
        <v>1355</v>
      </c>
      <c r="H596" s="20" t="s">
        <v>2208</v>
      </c>
      <c r="I596" s="20"/>
      <c r="J596" s="20" t="s">
        <v>8866</v>
      </c>
      <c r="K596" s="20" t="s">
        <v>119</v>
      </c>
      <c r="L596" s="20" t="s">
        <v>1354</v>
      </c>
      <c r="M596" s="20" t="s">
        <v>1355</v>
      </c>
      <c r="N596" s="20" t="s">
        <v>2208</v>
      </c>
      <c r="O596" s="20"/>
      <c r="P596" s="20" t="s">
        <v>8866</v>
      </c>
      <c r="Q596" s="20" t="s">
        <v>123</v>
      </c>
      <c r="R596" s="20" t="s">
        <v>8867</v>
      </c>
      <c r="S596" s="20" t="s">
        <v>8428</v>
      </c>
      <c r="T596" s="20" t="s">
        <v>7069</v>
      </c>
      <c r="U596" s="20" t="s">
        <v>74</v>
      </c>
      <c r="V596" s="21" t="s">
        <v>8868</v>
      </c>
      <c r="W596" s="20">
        <v>990883380</v>
      </c>
      <c r="X596" s="20" t="s">
        <v>8869</v>
      </c>
      <c r="Y596" s="20" t="s">
        <v>8869</v>
      </c>
      <c r="Z596" s="20">
        <v>990883380</v>
      </c>
      <c r="AA596" s="20">
        <f>554187158434</f>
        <v>554187158434</v>
      </c>
      <c r="AB596" s="20"/>
      <c r="AC596" s="50" t="s">
        <v>8870</v>
      </c>
      <c r="AD596" s="20"/>
      <c r="AE596" s="20"/>
      <c r="AF596" s="20"/>
      <c r="AG596" s="20"/>
      <c r="AH596" s="20" t="s">
        <v>77</v>
      </c>
      <c r="AI596" s="20">
        <v>1989</v>
      </c>
      <c r="AJ596" s="20" t="s">
        <v>158</v>
      </c>
      <c r="AK596" s="20"/>
      <c r="AL596" s="20"/>
      <c r="AM596" s="24"/>
      <c r="AN596" s="20">
        <v>4</v>
      </c>
      <c r="AO596" s="20" t="s">
        <v>159</v>
      </c>
      <c r="AP596" s="20"/>
      <c r="AQ596" s="20" t="s">
        <v>108</v>
      </c>
      <c r="AR596" s="20" t="s">
        <v>279</v>
      </c>
      <c r="AS596" s="20" t="s">
        <v>136</v>
      </c>
      <c r="AT596" s="20" t="s">
        <v>110</v>
      </c>
      <c r="AU596" s="20" t="s">
        <v>135</v>
      </c>
      <c r="AV596" s="20" t="s">
        <v>5184</v>
      </c>
      <c r="AW596" s="20" t="s">
        <v>8871</v>
      </c>
      <c r="AX596" s="59" t="s">
        <v>8872</v>
      </c>
      <c r="AY596" s="19">
        <v>44883</v>
      </c>
      <c r="AZ596" s="38">
        <v>592</v>
      </c>
      <c r="BA596" s="20"/>
      <c r="BB596" s="20"/>
      <c r="BC596" s="20"/>
      <c r="BD596" s="20"/>
      <c r="BE596" s="20"/>
      <c r="BF596" s="20"/>
      <c r="BG596" s="20"/>
      <c r="BH596" s="4"/>
      <c r="BI596" s="4"/>
    </row>
    <row r="597" spans="1:61" ht="51.75" customHeight="1">
      <c r="A597" s="2"/>
      <c r="B597" s="20">
        <v>589</v>
      </c>
      <c r="C597" s="20" t="s">
        <v>8873</v>
      </c>
      <c r="D597" s="20" t="s">
        <v>8874</v>
      </c>
      <c r="E597" s="20" t="s">
        <v>119</v>
      </c>
      <c r="F597" s="20" t="s">
        <v>1354</v>
      </c>
      <c r="G597" s="20" t="s">
        <v>1355</v>
      </c>
      <c r="H597" s="20" t="s">
        <v>2208</v>
      </c>
      <c r="I597" s="20"/>
      <c r="J597" s="20" t="s">
        <v>8875</v>
      </c>
      <c r="K597" s="20" t="s">
        <v>119</v>
      </c>
      <c r="L597" s="20" t="s">
        <v>1354</v>
      </c>
      <c r="M597" s="20" t="s">
        <v>1355</v>
      </c>
      <c r="N597" s="20" t="s">
        <v>6935</v>
      </c>
      <c r="O597" s="20"/>
      <c r="P597" s="20" t="s">
        <v>8876</v>
      </c>
      <c r="Q597" s="20" t="s">
        <v>123</v>
      </c>
      <c r="R597" s="20" t="s">
        <v>8877</v>
      </c>
      <c r="S597" s="20" t="s">
        <v>4741</v>
      </c>
      <c r="T597" s="20" t="s">
        <v>2665</v>
      </c>
      <c r="U597" s="20" t="s">
        <v>74</v>
      </c>
      <c r="V597" s="21" t="s">
        <v>8878</v>
      </c>
      <c r="W597" s="20">
        <v>943825242</v>
      </c>
      <c r="X597" s="20" t="s">
        <v>8879</v>
      </c>
      <c r="Y597" s="20" t="s">
        <v>8879</v>
      </c>
      <c r="Z597" s="20">
        <v>943825242</v>
      </c>
      <c r="AA597" s="77"/>
      <c r="AB597" s="20"/>
      <c r="AC597" s="50" t="s">
        <v>8880</v>
      </c>
      <c r="AD597" s="20"/>
      <c r="AE597" s="20"/>
      <c r="AF597" s="20"/>
      <c r="AG597" s="20"/>
      <c r="AH597" s="20" t="s">
        <v>77</v>
      </c>
      <c r="AI597" s="20">
        <v>1994</v>
      </c>
      <c r="AJ597" s="20" t="s">
        <v>78</v>
      </c>
      <c r="AK597" s="20" t="s">
        <v>8640</v>
      </c>
      <c r="AL597" s="20">
        <v>11127294</v>
      </c>
      <c r="AM597" s="24">
        <v>20608204823</v>
      </c>
      <c r="AN597" s="20">
        <v>6</v>
      </c>
      <c r="AO597" s="20" t="s">
        <v>80</v>
      </c>
      <c r="AP597" s="20" t="s">
        <v>158</v>
      </c>
      <c r="AQ597" s="20" t="s">
        <v>279</v>
      </c>
      <c r="AR597" s="20" t="s">
        <v>83</v>
      </c>
      <c r="AS597" s="20" t="s">
        <v>110</v>
      </c>
      <c r="AT597" s="20" t="s">
        <v>6401</v>
      </c>
      <c r="AU597" s="20" t="s">
        <v>506</v>
      </c>
      <c r="AV597" s="20" t="s">
        <v>8881</v>
      </c>
      <c r="AW597" s="20" t="s">
        <v>8882</v>
      </c>
      <c r="AX597" s="59" t="s">
        <v>8883</v>
      </c>
      <c r="AY597" s="19">
        <v>44887</v>
      </c>
      <c r="AZ597" s="74">
        <v>593</v>
      </c>
      <c r="BA597" s="20"/>
      <c r="BB597" s="20"/>
      <c r="BC597" s="20"/>
      <c r="BD597" s="20"/>
      <c r="BE597" s="20"/>
      <c r="BF597" s="20"/>
      <c r="BG597" s="20"/>
      <c r="BH597" s="4"/>
      <c r="BI597" s="4"/>
    </row>
    <row r="598" spans="1:61" ht="51.75" customHeight="1">
      <c r="A598" s="2"/>
      <c r="B598" s="20">
        <v>590</v>
      </c>
      <c r="C598" s="24" t="s">
        <v>8884</v>
      </c>
      <c r="D598" s="65" t="s">
        <v>8885</v>
      </c>
      <c r="E598" s="24" t="s">
        <v>209</v>
      </c>
      <c r="F598" s="24" t="s">
        <v>8535</v>
      </c>
      <c r="G598" s="24" t="s">
        <v>8171</v>
      </c>
      <c r="H598" s="24" t="s">
        <v>8171</v>
      </c>
      <c r="I598" s="24"/>
      <c r="J598" s="24" t="s">
        <v>8886</v>
      </c>
      <c r="K598" s="24" t="s">
        <v>209</v>
      </c>
      <c r="L598" s="24" t="s">
        <v>8535</v>
      </c>
      <c r="M598" s="24" t="s">
        <v>8171</v>
      </c>
      <c r="N598" s="24" t="s">
        <v>8171</v>
      </c>
      <c r="O598" s="24"/>
      <c r="P598" s="24" t="s">
        <v>8537</v>
      </c>
      <c r="Q598" s="24"/>
      <c r="R598" s="24" t="s">
        <v>8887</v>
      </c>
      <c r="S598" s="24" t="s">
        <v>7443</v>
      </c>
      <c r="T598" s="24" t="s">
        <v>1268</v>
      </c>
      <c r="U598" s="24" t="s">
        <v>74</v>
      </c>
      <c r="V598" s="24">
        <v>20403929</v>
      </c>
      <c r="W598" s="24">
        <v>922070784</v>
      </c>
      <c r="X598" s="24" t="s">
        <v>8888</v>
      </c>
      <c r="Y598" s="24" t="s">
        <v>8888</v>
      </c>
      <c r="Z598" s="24">
        <v>922070784</v>
      </c>
      <c r="AA598" s="20">
        <v>922070784</v>
      </c>
      <c r="AB598" s="20"/>
      <c r="AC598" s="78" t="s">
        <v>8889</v>
      </c>
      <c r="AD598" s="20"/>
      <c r="AE598" s="20"/>
      <c r="AF598" s="20"/>
      <c r="AG598" s="20"/>
      <c r="AH598" s="20" t="s">
        <v>77</v>
      </c>
      <c r="AI598" s="20">
        <v>2002</v>
      </c>
      <c r="AJ598" s="20" t="s">
        <v>158</v>
      </c>
      <c r="AK598" s="20"/>
      <c r="AL598" s="20"/>
      <c r="AM598" s="24"/>
      <c r="AN598" s="20">
        <v>3</v>
      </c>
      <c r="AO598" s="20" t="s">
        <v>159</v>
      </c>
      <c r="AP598" s="20"/>
      <c r="AQ598" s="20" t="s">
        <v>901</v>
      </c>
      <c r="AR598" s="20" t="s">
        <v>279</v>
      </c>
      <c r="AS598" s="20" t="s">
        <v>7575</v>
      </c>
      <c r="AT598" s="20" t="s">
        <v>506</v>
      </c>
      <c r="AU598" s="20"/>
      <c r="AV598" s="20" t="s">
        <v>8890</v>
      </c>
      <c r="AW598" s="20" t="s">
        <v>8891</v>
      </c>
      <c r="AX598" s="20" t="s">
        <v>8892</v>
      </c>
      <c r="AY598" s="19">
        <v>44887</v>
      </c>
      <c r="AZ598" s="76">
        <v>594</v>
      </c>
      <c r="BA598" s="2"/>
      <c r="BB598" s="2"/>
      <c r="BC598" s="2"/>
      <c r="BD598" s="2"/>
      <c r="BE598" s="2"/>
      <c r="BF598" s="2"/>
      <c r="BG598" s="2"/>
      <c r="BH598" s="4"/>
      <c r="BI598" s="4"/>
    </row>
    <row r="599" spans="1:61" ht="51.75" customHeight="1">
      <c r="A599" s="2"/>
      <c r="B599" s="20">
        <v>591</v>
      </c>
      <c r="C599" s="72" t="s">
        <v>8893</v>
      </c>
      <c r="D599" s="24" t="s">
        <v>8894</v>
      </c>
      <c r="E599" s="24" t="s">
        <v>5143</v>
      </c>
      <c r="F599" s="24" t="s">
        <v>95</v>
      </c>
      <c r="G599" s="24" t="s">
        <v>95</v>
      </c>
      <c r="H599" s="24" t="s">
        <v>8895</v>
      </c>
      <c r="I599" s="20"/>
      <c r="J599" s="20" t="s">
        <v>8896</v>
      </c>
      <c r="K599" s="24" t="s">
        <v>5143</v>
      </c>
      <c r="L599" s="24" t="s">
        <v>95</v>
      </c>
      <c r="M599" s="24" t="s">
        <v>95</v>
      </c>
      <c r="N599" s="24" t="s">
        <v>95</v>
      </c>
      <c r="O599" s="20"/>
      <c r="P599" s="20" t="s">
        <v>8897</v>
      </c>
      <c r="Q599" s="79" t="s">
        <v>70</v>
      </c>
      <c r="R599" s="20" t="s">
        <v>8898</v>
      </c>
      <c r="S599" s="20" t="s">
        <v>1948</v>
      </c>
      <c r="T599" s="20" t="s">
        <v>2514</v>
      </c>
      <c r="U599" s="20" t="s">
        <v>74</v>
      </c>
      <c r="V599" s="21" t="s">
        <v>8899</v>
      </c>
      <c r="W599" s="20">
        <v>939783850</v>
      </c>
      <c r="X599" s="20" t="s">
        <v>8900</v>
      </c>
      <c r="Y599" s="20" t="s">
        <v>8901</v>
      </c>
      <c r="Z599" s="20">
        <v>927652212</v>
      </c>
      <c r="AA599" s="20"/>
      <c r="AB599" s="20"/>
      <c r="AC599" s="80" t="s">
        <v>8902</v>
      </c>
      <c r="AD599" s="20"/>
      <c r="AE599" s="20"/>
      <c r="AF599" s="80" t="s">
        <v>8903</v>
      </c>
      <c r="AG599" s="20"/>
      <c r="AH599" s="20" t="s">
        <v>77</v>
      </c>
      <c r="AI599" s="20">
        <v>2013</v>
      </c>
      <c r="AJ599" s="20" t="s">
        <v>158</v>
      </c>
      <c r="AK599" s="20"/>
      <c r="AL599" s="20"/>
      <c r="AM599" s="24"/>
      <c r="AN599" s="20">
        <v>5</v>
      </c>
      <c r="AO599" s="20" t="s">
        <v>159</v>
      </c>
      <c r="AP599" s="20"/>
      <c r="AQ599" s="20" t="s">
        <v>108</v>
      </c>
      <c r="AR599" s="17" t="s">
        <v>160</v>
      </c>
      <c r="AS599" s="20" t="s">
        <v>3524</v>
      </c>
      <c r="AT599" s="30" t="s">
        <v>135</v>
      </c>
      <c r="AU599" s="20" t="s">
        <v>6401</v>
      </c>
      <c r="AV599" s="20" t="s">
        <v>8904</v>
      </c>
      <c r="AW599" s="20" t="s">
        <v>8905</v>
      </c>
      <c r="AX599" s="20" t="s">
        <v>8906</v>
      </c>
      <c r="AY599" s="19">
        <v>44887</v>
      </c>
      <c r="AZ599" s="38">
        <v>595</v>
      </c>
      <c r="BA599" s="2"/>
      <c r="BB599" s="2"/>
      <c r="BC599" s="2"/>
      <c r="BD599" s="2"/>
      <c r="BE599" s="2"/>
      <c r="BF599" s="2"/>
      <c r="BG599" s="2"/>
      <c r="BH599" s="4"/>
      <c r="BI599" s="4"/>
    </row>
    <row r="600" spans="1:61" ht="51.75" customHeight="1">
      <c r="A600" s="2"/>
      <c r="B600" s="20">
        <v>592</v>
      </c>
      <c r="C600" s="20" t="s">
        <v>8907</v>
      </c>
      <c r="D600" s="24" t="s">
        <v>8908</v>
      </c>
      <c r="E600" s="24" t="s">
        <v>119</v>
      </c>
      <c r="F600" s="24" t="s">
        <v>4002</v>
      </c>
      <c r="G600" s="24" t="s">
        <v>8685</v>
      </c>
      <c r="H600" s="24" t="s">
        <v>8685</v>
      </c>
      <c r="I600" s="20"/>
      <c r="J600" s="20" t="s">
        <v>8909</v>
      </c>
      <c r="K600" s="20" t="s">
        <v>119</v>
      </c>
      <c r="L600" s="20" t="s">
        <v>4002</v>
      </c>
      <c r="M600" s="20" t="s">
        <v>8685</v>
      </c>
      <c r="N600" s="20" t="s">
        <v>8685</v>
      </c>
      <c r="O600" s="20"/>
      <c r="P600" s="20" t="s">
        <v>8910</v>
      </c>
      <c r="Q600" s="20"/>
      <c r="R600" s="20" t="s">
        <v>8911</v>
      </c>
      <c r="S600" s="20" t="s">
        <v>8912</v>
      </c>
      <c r="T600" s="20" t="s">
        <v>4901</v>
      </c>
      <c r="U600" s="20" t="s">
        <v>74</v>
      </c>
      <c r="V600" s="21" t="s">
        <v>8913</v>
      </c>
      <c r="W600" s="20">
        <v>988210537</v>
      </c>
      <c r="X600" s="20" t="s">
        <v>8914</v>
      </c>
      <c r="Y600" s="20" t="s">
        <v>8914</v>
      </c>
      <c r="Z600" s="20">
        <v>988210537</v>
      </c>
      <c r="AA600" s="20">
        <v>901435598</v>
      </c>
      <c r="AB600" s="20"/>
      <c r="AC600" s="20"/>
      <c r="AD600" s="20"/>
      <c r="AE600" s="20"/>
      <c r="AF600" s="20"/>
      <c r="AG600" s="20"/>
      <c r="AH600" s="20" t="s">
        <v>77</v>
      </c>
      <c r="AI600" s="20">
        <v>2009</v>
      </c>
      <c r="AJ600" s="20" t="s">
        <v>158</v>
      </c>
      <c r="AK600" s="20"/>
      <c r="AL600" s="20"/>
      <c r="AM600" s="24"/>
      <c r="AN600" s="20">
        <v>3</v>
      </c>
      <c r="AO600" s="20" t="s">
        <v>159</v>
      </c>
      <c r="AP600" s="20"/>
      <c r="AQ600" s="20" t="s">
        <v>108</v>
      </c>
      <c r="AR600" s="20" t="s">
        <v>901</v>
      </c>
      <c r="AS600" s="20" t="s">
        <v>297</v>
      </c>
      <c r="AT600" s="20"/>
      <c r="AU600" s="20"/>
      <c r="AV600" s="20" t="s">
        <v>8915</v>
      </c>
      <c r="AW600" s="20" t="s">
        <v>8916</v>
      </c>
      <c r="AX600" s="59" t="s">
        <v>8917</v>
      </c>
      <c r="AY600" s="19">
        <v>44888</v>
      </c>
      <c r="AZ600" s="76">
        <v>596</v>
      </c>
      <c r="BA600" s="2"/>
      <c r="BB600" s="2"/>
      <c r="BC600" s="2"/>
      <c r="BD600" s="2"/>
      <c r="BE600" s="2"/>
      <c r="BF600" s="2"/>
      <c r="BG600" s="2"/>
      <c r="BH600" s="4"/>
      <c r="BI600" s="4"/>
    </row>
    <row r="601" spans="1:61" ht="51.75" customHeight="1">
      <c r="A601" s="2"/>
      <c r="B601" s="20">
        <v>593</v>
      </c>
      <c r="C601" s="20" t="s">
        <v>8918</v>
      </c>
      <c r="D601" s="24" t="s">
        <v>8919</v>
      </c>
      <c r="E601" s="24" t="s">
        <v>119</v>
      </c>
      <c r="F601" s="24" t="s">
        <v>4002</v>
      </c>
      <c r="G601" s="24" t="s">
        <v>8685</v>
      </c>
      <c r="H601" s="24" t="s">
        <v>8685</v>
      </c>
      <c r="I601" s="20"/>
      <c r="J601" s="20" t="s">
        <v>8920</v>
      </c>
      <c r="K601" s="20" t="s">
        <v>119</v>
      </c>
      <c r="L601" s="20" t="s">
        <v>4002</v>
      </c>
      <c r="M601" s="20" t="s">
        <v>8685</v>
      </c>
      <c r="N601" s="20" t="s">
        <v>8685</v>
      </c>
      <c r="O601" s="20"/>
      <c r="P601" s="20" t="s">
        <v>8920</v>
      </c>
      <c r="Q601" s="20"/>
      <c r="R601" s="20" t="s">
        <v>8921</v>
      </c>
      <c r="S601" s="20" t="s">
        <v>4510</v>
      </c>
      <c r="T601" s="20" t="s">
        <v>4821</v>
      </c>
      <c r="U601" s="20" t="s">
        <v>74</v>
      </c>
      <c r="V601" s="21" t="s">
        <v>8922</v>
      </c>
      <c r="W601" s="20">
        <v>976899448</v>
      </c>
      <c r="X601" s="20" t="s">
        <v>8923</v>
      </c>
      <c r="Y601" s="20" t="s">
        <v>8923</v>
      </c>
      <c r="Z601" s="20">
        <v>976899448</v>
      </c>
      <c r="AA601" s="20"/>
      <c r="AB601" s="20"/>
      <c r="AC601" s="20"/>
      <c r="AD601" s="20"/>
      <c r="AE601" s="20"/>
      <c r="AF601" s="20"/>
      <c r="AG601" s="20"/>
      <c r="AH601" s="20" t="s">
        <v>77</v>
      </c>
      <c r="AI601" s="20">
        <v>2004</v>
      </c>
      <c r="AJ601" s="20" t="s">
        <v>158</v>
      </c>
      <c r="AK601" s="20"/>
      <c r="AL601" s="20"/>
      <c r="AM601" s="24"/>
      <c r="AN601" s="20">
        <v>3</v>
      </c>
      <c r="AO601" s="20" t="s">
        <v>159</v>
      </c>
      <c r="AP601" s="20"/>
      <c r="AQ601" s="20" t="s">
        <v>108</v>
      </c>
      <c r="AR601" s="20" t="s">
        <v>279</v>
      </c>
      <c r="AS601" s="20" t="s">
        <v>161</v>
      </c>
      <c r="AT601" s="20" t="s">
        <v>7575</v>
      </c>
      <c r="AU601" s="20" t="s">
        <v>6401</v>
      </c>
      <c r="AV601" s="20" t="s">
        <v>8924</v>
      </c>
      <c r="AW601" s="20" t="s">
        <v>8925</v>
      </c>
      <c r="AX601" s="59" t="s">
        <v>8926</v>
      </c>
      <c r="AY601" s="19">
        <v>44888</v>
      </c>
      <c r="AZ601" s="38">
        <v>597</v>
      </c>
      <c r="BA601" s="2"/>
      <c r="BB601" s="2"/>
      <c r="BC601" s="2"/>
      <c r="BD601" s="2"/>
      <c r="BE601" s="2"/>
      <c r="BF601" s="2"/>
      <c r="BG601" s="2"/>
      <c r="BH601" s="4"/>
      <c r="BI601" s="4"/>
    </row>
    <row r="602" spans="1:61" ht="51.75" customHeight="1">
      <c r="A602" s="2"/>
      <c r="B602" s="20">
        <v>594</v>
      </c>
      <c r="C602" s="20" t="s">
        <v>8927</v>
      </c>
      <c r="D602" s="20" t="s">
        <v>8928</v>
      </c>
      <c r="E602" s="20" t="s">
        <v>168</v>
      </c>
      <c r="F602" s="20" t="s">
        <v>2033</v>
      </c>
      <c r="G602" s="20" t="s">
        <v>2033</v>
      </c>
      <c r="H602" s="20" t="s">
        <v>3025</v>
      </c>
      <c r="I602" s="20"/>
      <c r="J602" s="20" t="s">
        <v>8929</v>
      </c>
      <c r="K602" s="20" t="s">
        <v>168</v>
      </c>
      <c r="L602" s="20" t="s">
        <v>2033</v>
      </c>
      <c r="M602" s="20" t="s">
        <v>2033</v>
      </c>
      <c r="N602" s="20" t="s">
        <v>3025</v>
      </c>
      <c r="O602" s="20"/>
      <c r="P602" s="20" t="s">
        <v>8930</v>
      </c>
      <c r="Q602" s="20"/>
      <c r="R602" s="20" t="s">
        <v>8931</v>
      </c>
      <c r="S602" s="20" t="s">
        <v>8932</v>
      </c>
      <c r="T602" s="20" t="s">
        <v>2545</v>
      </c>
      <c r="U602" s="20" t="s">
        <v>74</v>
      </c>
      <c r="V602" s="21" t="s">
        <v>8933</v>
      </c>
      <c r="W602" s="20">
        <v>955307327</v>
      </c>
      <c r="X602" s="20" t="s">
        <v>8934</v>
      </c>
      <c r="Y602" s="20" t="s">
        <v>8935</v>
      </c>
      <c r="Z602" s="20">
        <v>955307327</v>
      </c>
      <c r="AA602" s="20"/>
      <c r="AB602" s="20"/>
      <c r="AC602" s="80" t="s">
        <v>8936</v>
      </c>
      <c r="AD602" s="20"/>
      <c r="AE602" s="80" t="s">
        <v>8937</v>
      </c>
      <c r="AF602" s="80" t="s">
        <v>8938</v>
      </c>
      <c r="AG602" s="20"/>
      <c r="AH602" s="20" t="s">
        <v>77</v>
      </c>
      <c r="AI602" s="20">
        <v>2020</v>
      </c>
      <c r="AJ602" s="20" t="s">
        <v>158</v>
      </c>
      <c r="AK602" s="20"/>
      <c r="AL602" s="20"/>
      <c r="AM602" s="24"/>
      <c r="AN602" s="20">
        <v>3</v>
      </c>
      <c r="AO602" s="20" t="s">
        <v>159</v>
      </c>
      <c r="AP602" s="20"/>
      <c r="AQ602" s="20" t="s">
        <v>108</v>
      </c>
      <c r="AR602" s="20" t="s">
        <v>83</v>
      </c>
      <c r="AS602" s="20" t="s">
        <v>7575</v>
      </c>
      <c r="AT602" s="30" t="s">
        <v>135</v>
      </c>
      <c r="AU602" s="20" t="s">
        <v>161</v>
      </c>
      <c r="AV602" s="20" t="s">
        <v>8939</v>
      </c>
      <c r="AW602" s="20" t="s">
        <v>8940</v>
      </c>
      <c r="AX602" s="59" t="s">
        <v>8941</v>
      </c>
      <c r="AY602" s="81">
        <v>44900</v>
      </c>
      <c r="AZ602" s="76">
        <v>598</v>
      </c>
      <c r="BA602" s="20" t="s">
        <v>1596</v>
      </c>
      <c r="BB602" s="20" t="s">
        <v>8942</v>
      </c>
      <c r="BC602" s="20"/>
      <c r="BD602" s="20"/>
      <c r="BE602" s="20"/>
      <c r="BF602" s="20"/>
      <c r="BG602" s="20"/>
      <c r="BH602" s="4"/>
      <c r="BI602" s="4"/>
    </row>
    <row r="603" spans="1:61" ht="51.75" customHeight="1">
      <c r="A603" s="2"/>
      <c r="B603" s="20">
        <v>595</v>
      </c>
      <c r="C603" s="20" t="s">
        <v>8943</v>
      </c>
      <c r="D603" s="20" t="s">
        <v>8944</v>
      </c>
      <c r="E603" s="20" t="s">
        <v>5143</v>
      </c>
      <c r="F603" s="20" t="s">
        <v>64</v>
      </c>
      <c r="G603" s="20" t="s">
        <v>64</v>
      </c>
      <c r="H603" s="20" t="s">
        <v>8278</v>
      </c>
      <c r="I603" s="20"/>
      <c r="J603" s="20" t="s">
        <v>8945</v>
      </c>
      <c r="K603" s="20" t="s">
        <v>5143</v>
      </c>
      <c r="L603" s="20" t="s">
        <v>64</v>
      </c>
      <c r="M603" s="20" t="s">
        <v>64</v>
      </c>
      <c r="N603" s="20" t="s">
        <v>8278</v>
      </c>
      <c r="O603" s="20"/>
      <c r="P603" s="20" t="s">
        <v>8946</v>
      </c>
      <c r="Q603" s="20"/>
      <c r="R603" s="20" t="s">
        <v>3609</v>
      </c>
      <c r="S603" s="20" t="s">
        <v>6018</v>
      </c>
      <c r="T603" s="20" t="s">
        <v>3183</v>
      </c>
      <c r="U603" s="20" t="s">
        <v>74</v>
      </c>
      <c r="V603" s="21" t="s">
        <v>8947</v>
      </c>
      <c r="W603" s="20">
        <v>995832697</v>
      </c>
      <c r="X603" s="20" t="s">
        <v>8948</v>
      </c>
      <c r="Y603" s="20" t="s">
        <v>8949</v>
      </c>
      <c r="Z603" s="20">
        <v>995832697</v>
      </c>
      <c r="AA603" s="20"/>
      <c r="AB603" s="20"/>
      <c r="AC603" s="80" t="s">
        <v>8950</v>
      </c>
      <c r="AD603" s="20"/>
      <c r="AE603" s="80"/>
      <c r="AF603" s="80"/>
      <c r="AG603" s="20"/>
      <c r="AH603" s="20" t="s">
        <v>77</v>
      </c>
      <c r="AI603" s="20">
        <v>2020</v>
      </c>
      <c r="AJ603" s="20" t="s">
        <v>78</v>
      </c>
      <c r="AK603" s="20" t="s">
        <v>8640</v>
      </c>
      <c r="AL603" s="20">
        <v>15032422</v>
      </c>
      <c r="AM603" s="24"/>
      <c r="AN603" s="20">
        <v>9</v>
      </c>
      <c r="AO603" s="20" t="s">
        <v>80</v>
      </c>
      <c r="AP603" s="20" t="s">
        <v>78</v>
      </c>
      <c r="AQ603" s="20" t="s">
        <v>82</v>
      </c>
      <c r="AR603" s="20" t="s">
        <v>83</v>
      </c>
      <c r="AS603" s="20" t="s">
        <v>161</v>
      </c>
      <c r="AT603" s="30" t="s">
        <v>7575</v>
      </c>
      <c r="AU603" s="20" t="s">
        <v>6401</v>
      </c>
      <c r="AV603" s="20" t="s">
        <v>8951</v>
      </c>
      <c r="AW603" s="20" t="s">
        <v>8952</v>
      </c>
      <c r="AX603" s="59" t="s">
        <v>8953</v>
      </c>
      <c r="AY603" s="81">
        <v>44900</v>
      </c>
      <c r="AZ603" s="76">
        <v>599</v>
      </c>
      <c r="BA603" s="20" t="s">
        <v>1596</v>
      </c>
      <c r="BB603" s="20" t="s">
        <v>8954</v>
      </c>
      <c r="BC603" s="20"/>
      <c r="BD603" s="20"/>
      <c r="BE603" s="20"/>
      <c r="BF603" s="20"/>
      <c r="BG603" s="20"/>
      <c r="BH603" s="4"/>
      <c r="BI603" s="4"/>
    </row>
    <row r="604" spans="1:61" ht="51.75" customHeight="1">
      <c r="A604" s="2"/>
      <c r="B604" s="20">
        <v>596</v>
      </c>
      <c r="C604" s="20" t="s">
        <v>8955</v>
      </c>
      <c r="D604" s="20" t="s">
        <v>8956</v>
      </c>
      <c r="E604" s="20" t="s">
        <v>5143</v>
      </c>
      <c r="F604" s="20" t="s">
        <v>64</v>
      </c>
      <c r="G604" s="20" t="s">
        <v>64</v>
      </c>
      <c r="H604" s="20" t="s">
        <v>1050</v>
      </c>
      <c r="I604" s="20"/>
      <c r="J604" s="20" t="s">
        <v>8957</v>
      </c>
      <c r="K604" s="20" t="s">
        <v>5143</v>
      </c>
      <c r="L604" s="20" t="s">
        <v>64</v>
      </c>
      <c r="M604" s="20" t="s">
        <v>64</v>
      </c>
      <c r="N604" s="20" t="s">
        <v>1050</v>
      </c>
      <c r="O604" s="20"/>
      <c r="P604" s="20" t="s">
        <v>8957</v>
      </c>
      <c r="Q604" s="20"/>
      <c r="R604" s="20" t="s">
        <v>8958</v>
      </c>
      <c r="S604" s="20" t="s">
        <v>8959</v>
      </c>
      <c r="T604" s="20" t="s">
        <v>8960</v>
      </c>
      <c r="U604" s="20" t="s">
        <v>74</v>
      </c>
      <c r="V604" s="21" t="s">
        <v>8961</v>
      </c>
      <c r="W604" s="20">
        <v>970782840</v>
      </c>
      <c r="X604" s="20" t="s">
        <v>8962</v>
      </c>
      <c r="Y604" s="20" t="s">
        <v>8962</v>
      </c>
      <c r="Z604" s="20">
        <v>970782840</v>
      </c>
      <c r="AA604" s="20">
        <v>929100787</v>
      </c>
      <c r="AB604" s="20"/>
      <c r="AC604" s="80" t="s">
        <v>8963</v>
      </c>
      <c r="AD604" s="20"/>
      <c r="AE604" s="80"/>
      <c r="AF604" s="80" t="s">
        <v>8964</v>
      </c>
      <c r="AG604" s="20"/>
      <c r="AH604" s="20" t="s">
        <v>77</v>
      </c>
      <c r="AI604" s="20">
        <v>2007</v>
      </c>
      <c r="AJ604" s="20" t="s">
        <v>158</v>
      </c>
      <c r="AK604" s="20"/>
      <c r="AL604" s="20"/>
      <c r="AM604" s="24"/>
      <c r="AN604" s="20">
        <v>8</v>
      </c>
      <c r="AO604" s="20" t="s">
        <v>159</v>
      </c>
      <c r="AP604" s="20"/>
      <c r="AQ604" s="20" t="s">
        <v>108</v>
      </c>
      <c r="AR604" s="20" t="s">
        <v>901</v>
      </c>
      <c r="AS604" s="20" t="s">
        <v>297</v>
      </c>
      <c r="AT604" s="30" t="s">
        <v>3524</v>
      </c>
      <c r="AU604" s="20" t="s">
        <v>161</v>
      </c>
      <c r="AV604" s="20" t="s">
        <v>8965</v>
      </c>
      <c r="AW604" s="20" t="s">
        <v>8966</v>
      </c>
      <c r="AX604" s="59" t="s">
        <v>8967</v>
      </c>
      <c r="AY604" s="81">
        <v>44900</v>
      </c>
      <c r="AZ604" s="76">
        <v>600</v>
      </c>
      <c r="BA604" s="20"/>
      <c r="BB604" s="20"/>
      <c r="BC604" s="20"/>
      <c r="BD604" s="20"/>
      <c r="BE604" s="20"/>
      <c r="BF604" s="20"/>
      <c r="BG604" s="20"/>
      <c r="BH604" s="4"/>
      <c r="BI604" s="4"/>
    </row>
    <row r="605" spans="1:61" ht="51.75" customHeight="1">
      <c r="A605" s="2"/>
      <c r="B605" s="20">
        <v>597</v>
      </c>
      <c r="C605" s="20" t="s">
        <v>8968</v>
      </c>
      <c r="D605" s="20" t="s">
        <v>8969</v>
      </c>
      <c r="E605" s="20" t="s">
        <v>5143</v>
      </c>
      <c r="F605" s="20" t="s">
        <v>64</v>
      </c>
      <c r="G605" s="20" t="s">
        <v>64</v>
      </c>
      <c r="H605" s="20" t="s">
        <v>4271</v>
      </c>
      <c r="I605" s="20"/>
      <c r="J605" s="20" t="s">
        <v>8970</v>
      </c>
      <c r="K605" s="20" t="s">
        <v>5143</v>
      </c>
      <c r="L605" s="20" t="s">
        <v>64</v>
      </c>
      <c r="M605" s="20" t="s">
        <v>64</v>
      </c>
      <c r="N605" s="20" t="s">
        <v>4271</v>
      </c>
      <c r="O605" s="20"/>
      <c r="P605" s="20" t="s">
        <v>8970</v>
      </c>
      <c r="Q605" s="20"/>
      <c r="R605" s="20" t="s">
        <v>8971</v>
      </c>
      <c r="S605" s="20" t="s">
        <v>8972</v>
      </c>
      <c r="T605" s="20" t="s">
        <v>3079</v>
      </c>
      <c r="U605" s="20" t="s">
        <v>74</v>
      </c>
      <c r="V605" s="21" t="s">
        <v>8973</v>
      </c>
      <c r="W605" s="20"/>
      <c r="X605" s="20" t="s">
        <v>8974</v>
      </c>
      <c r="Y605" s="20" t="s">
        <v>8974</v>
      </c>
      <c r="Z605" s="20">
        <v>925359072</v>
      </c>
      <c r="AA605" s="20"/>
      <c r="AB605" s="20"/>
      <c r="AC605" s="80" t="s">
        <v>8975</v>
      </c>
      <c r="AD605" s="20"/>
      <c r="AE605" s="80" t="s">
        <v>8976</v>
      </c>
      <c r="AF605" s="80" t="s">
        <v>8977</v>
      </c>
      <c r="AG605" s="20"/>
      <c r="AH605" s="20" t="s">
        <v>77</v>
      </c>
      <c r="AI605" s="20">
        <v>2016</v>
      </c>
      <c r="AJ605" s="20" t="s">
        <v>158</v>
      </c>
      <c r="AK605" s="20"/>
      <c r="AL605" s="20"/>
      <c r="AM605" s="24"/>
      <c r="AN605" s="20">
        <v>2</v>
      </c>
      <c r="AO605" s="20" t="s">
        <v>159</v>
      </c>
      <c r="AP605" s="20"/>
      <c r="AQ605" s="20" t="s">
        <v>901</v>
      </c>
      <c r="AR605" s="20" t="s">
        <v>83</v>
      </c>
      <c r="AS605" s="20" t="s">
        <v>85</v>
      </c>
      <c r="AT605" s="30" t="s">
        <v>3524</v>
      </c>
      <c r="AU605" s="20" t="s">
        <v>135</v>
      </c>
      <c r="AV605" s="20" t="s">
        <v>8978</v>
      </c>
      <c r="AW605" s="20" t="s">
        <v>8979</v>
      </c>
      <c r="AX605" s="59" t="s">
        <v>8980</v>
      </c>
      <c r="AY605" s="81">
        <v>44900</v>
      </c>
      <c r="AZ605" s="76">
        <v>601</v>
      </c>
      <c r="BA605" s="20"/>
      <c r="BB605" s="20"/>
      <c r="BC605" s="20"/>
      <c r="BD605" s="20"/>
      <c r="BE605" s="20"/>
      <c r="BF605" s="20"/>
      <c r="BG605" s="20"/>
      <c r="BH605" s="4"/>
      <c r="BI605" s="4"/>
    </row>
    <row r="606" spans="1:61" ht="51.75" customHeight="1">
      <c r="A606" s="2"/>
      <c r="B606" s="20">
        <v>598</v>
      </c>
      <c r="C606" s="20" t="s">
        <v>8981</v>
      </c>
      <c r="D606" s="20" t="s">
        <v>8982</v>
      </c>
      <c r="E606" s="20" t="s">
        <v>5143</v>
      </c>
      <c r="F606" s="20" t="s">
        <v>64</v>
      </c>
      <c r="G606" s="20" t="s">
        <v>64</v>
      </c>
      <c r="H606" s="20" t="s">
        <v>64</v>
      </c>
      <c r="I606" s="20"/>
      <c r="J606" s="20" t="s">
        <v>8983</v>
      </c>
      <c r="K606" s="20" t="s">
        <v>5143</v>
      </c>
      <c r="L606" s="20" t="s">
        <v>64</v>
      </c>
      <c r="M606" s="20" t="s">
        <v>64</v>
      </c>
      <c r="N606" s="20" t="s">
        <v>233</v>
      </c>
      <c r="O606" s="20"/>
      <c r="P606" s="20" t="s">
        <v>8984</v>
      </c>
      <c r="Q606" s="20"/>
      <c r="R606" s="20" t="s">
        <v>8985</v>
      </c>
      <c r="S606" s="20" t="s">
        <v>8986</v>
      </c>
      <c r="T606" s="20" t="s">
        <v>8987</v>
      </c>
      <c r="U606" s="20" t="s">
        <v>74</v>
      </c>
      <c r="V606" s="21" t="s">
        <v>8988</v>
      </c>
      <c r="W606" s="20">
        <v>933780398</v>
      </c>
      <c r="X606" s="20" t="s">
        <v>8989</v>
      </c>
      <c r="Y606" s="20" t="s">
        <v>8990</v>
      </c>
      <c r="Z606" s="20">
        <v>933780398</v>
      </c>
      <c r="AA606" s="20"/>
      <c r="AB606" s="20"/>
      <c r="AC606" s="80" t="s">
        <v>8991</v>
      </c>
      <c r="AD606" s="20"/>
      <c r="AE606" s="80"/>
      <c r="AF606" s="80" t="s">
        <v>8992</v>
      </c>
      <c r="AG606" s="20"/>
      <c r="AH606" s="20" t="s">
        <v>77</v>
      </c>
      <c r="AI606" s="20">
        <v>2017</v>
      </c>
      <c r="AJ606" s="20" t="s">
        <v>158</v>
      </c>
      <c r="AK606" s="20"/>
      <c r="AL606" s="20"/>
      <c r="AM606" s="24"/>
      <c r="AN606" s="20">
        <v>3</v>
      </c>
      <c r="AO606" s="20" t="s">
        <v>159</v>
      </c>
      <c r="AP606" s="20"/>
      <c r="AQ606" s="20" t="s">
        <v>108</v>
      </c>
      <c r="AR606" s="20" t="s">
        <v>901</v>
      </c>
      <c r="AS606" s="20" t="s">
        <v>330</v>
      </c>
      <c r="AT606" s="30" t="s">
        <v>6401</v>
      </c>
      <c r="AU606" s="20" t="s">
        <v>506</v>
      </c>
      <c r="AV606" s="20" t="s">
        <v>8993</v>
      </c>
      <c r="AW606" s="20" t="s">
        <v>8994</v>
      </c>
      <c r="AX606" s="59" t="s">
        <v>8995</v>
      </c>
      <c r="AY606" s="81">
        <v>44909</v>
      </c>
      <c r="AZ606" s="76">
        <v>602</v>
      </c>
      <c r="BA606" s="20" t="s">
        <v>1596</v>
      </c>
      <c r="BB606" s="20" t="s">
        <v>8996</v>
      </c>
      <c r="BC606" s="20"/>
      <c r="BD606" s="20"/>
      <c r="BE606" s="20"/>
      <c r="BF606" s="20"/>
      <c r="BG606" s="20"/>
      <c r="BH606" s="4"/>
      <c r="BI606" s="4"/>
    </row>
    <row r="607" spans="1:61" ht="51.75" customHeight="1">
      <c r="A607" s="2"/>
      <c r="B607" s="20">
        <v>599</v>
      </c>
      <c r="C607" s="20" t="s">
        <v>8997</v>
      </c>
      <c r="D607" s="20" t="s">
        <v>8998</v>
      </c>
      <c r="E607" s="20" t="s">
        <v>5143</v>
      </c>
      <c r="F607" s="20" t="s">
        <v>64</v>
      </c>
      <c r="G607" s="20" t="s">
        <v>64</v>
      </c>
      <c r="H607" s="20" t="s">
        <v>2018</v>
      </c>
      <c r="I607" s="20"/>
      <c r="J607" s="20" t="s">
        <v>8999</v>
      </c>
      <c r="K607" s="20" t="s">
        <v>5143</v>
      </c>
      <c r="L607" s="20" t="s">
        <v>64</v>
      </c>
      <c r="M607" s="20" t="s">
        <v>64</v>
      </c>
      <c r="N607" s="20" t="s">
        <v>2018</v>
      </c>
      <c r="O607" s="20"/>
      <c r="P607" s="20" t="s">
        <v>8999</v>
      </c>
      <c r="Q607" s="20"/>
      <c r="R607" s="20" t="s">
        <v>9000</v>
      </c>
      <c r="S607" s="20" t="s">
        <v>9001</v>
      </c>
      <c r="T607" s="20" t="s">
        <v>9002</v>
      </c>
      <c r="U607" s="20" t="s">
        <v>74</v>
      </c>
      <c r="V607" s="21" t="s">
        <v>9003</v>
      </c>
      <c r="W607" s="20">
        <v>940243044</v>
      </c>
      <c r="X607" s="20" t="s">
        <v>9004</v>
      </c>
      <c r="Y607" s="20" t="s">
        <v>9005</v>
      </c>
      <c r="Z607" s="20">
        <v>940243044</v>
      </c>
      <c r="AA607" s="20">
        <v>941379854</v>
      </c>
      <c r="AB607" s="20" t="s">
        <v>9006</v>
      </c>
      <c r="AC607" s="80" t="s">
        <v>9007</v>
      </c>
      <c r="AD607" s="20"/>
      <c r="AE607" s="80"/>
      <c r="AF607" s="80"/>
      <c r="AG607" s="20"/>
      <c r="AH607" s="20" t="s">
        <v>77</v>
      </c>
      <c r="AI607" s="20">
        <v>2017</v>
      </c>
      <c r="AJ607" s="20" t="s">
        <v>78</v>
      </c>
      <c r="AK607" s="20" t="s">
        <v>8640</v>
      </c>
      <c r="AL607" s="20">
        <v>14069474</v>
      </c>
      <c r="AM607" s="24">
        <v>20603635664</v>
      </c>
      <c r="AN607" s="20">
        <v>5</v>
      </c>
      <c r="AO607" s="20" t="s">
        <v>80</v>
      </c>
      <c r="AP607" s="20" t="s">
        <v>78</v>
      </c>
      <c r="AQ607" s="20" t="s">
        <v>108</v>
      </c>
      <c r="AR607" s="20" t="s">
        <v>82</v>
      </c>
      <c r="AS607" s="20" t="s">
        <v>161</v>
      </c>
      <c r="AT607" s="30" t="s">
        <v>6401</v>
      </c>
      <c r="AU607" s="20"/>
      <c r="AV607" s="20" t="s">
        <v>9008</v>
      </c>
      <c r="AW607" s="20" t="s">
        <v>9009</v>
      </c>
      <c r="AX607" s="59" t="s">
        <v>9010</v>
      </c>
      <c r="AY607" s="81">
        <v>44909</v>
      </c>
      <c r="AZ607" s="76">
        <v>603</v>
      </c>
      <c r="BA607" s="20" t="s">
        <v>1596</v>
      </c>
      <c r="BB607" s="20" t="s">
        <v>9011</v>
      </c>
      <c r="BC607" s="20"/>
      <c r="BD607" s="20"/>
      <c r="BE607" s="20"/>
      <c r="BF607" s="20"/>
      <c r="BG607" s="20"/>
      <c r="BH607" s="4"/>
      <c r="BI607" s="4"/>
    </row>
    <row r="608" spans="1:61" ht="51.75" customHeight="1">
      <c r="A608" s="2"/>
      <c r="B608" s="20">
        <v>600</v>
      </c>
      <c r="C608" s="20" t="s">
        <v>9012</v>
      </c>
      <c r="D608" s="20" t="s">
        <v>9013</v>
      </c>
      <c r="E608" s="20" t="s">
        <v>5143</v>
      </c>
      <c r="F608" s="20" t="s">
        <v>64</v>
      </c>
      <c r="G608" s="20" t="s">
        <v>64</v>
      </c>
      <c r="H608" s="20" t="s">
        <v>1050</v>
      </c>
      <c r="I608" s="20"/>
      <c r="J608" s="20" t="s">
        <v>9014</v>
      </c>
      <c r="K608" s="20" t="s">
        <v>5143</v>
      </c>
      <c r="L608" s="20" t="s">
        <v>64</v>
      </c>
      <c r="M608" s="20" t="s">
        <v>64</v>
      </c>
      <c r="N608" s="20" t="s">
        <v>1050</v>
      </c>
      <c r="O608" s="20"/>
      <c r="P608" s="20" t="s">
        <v>9014</v>
      </c>
      <c r="Q608" s="20"/>
      <c r="R608" s="20" t="s">
        <v>9015</v>
      </c>
      <c r="S608" s="20" t="s">
        <v>9016</v>
      </c>
      <c r="T608" s="20" t="s">
        <v>9017</v>
      </c>
      <c r="U608" s="20" t="s">
        <v>74</v>
      </c>
      <c r="V608" s="21" t="s">
        <v>9018</v>
      </c>
      <c r="W608" s="20">
        <v>961855480</v>
      </c>
      <c r="X608" s="20" t="s">
        <v>9019</v>
      </c>
      <c r="Y608" s="20" t="s">
        <v>9019</v>
      </c>
      <c r="Z608" s="20">
        <v>961855480</v>
      </c>
      <c r="AA608" s="20"/>
      <c r="AB608" s="20"/>
      <c r="AC608" s="80" t="s">
        <v>9020</v>
      </c>
      <c r="AD608" s="20"/>
      <c r="AE608" s="80"/>
      <c r="AF608" s="80" t="s">
        <v>9021</v>
      </c>
      <c r="AG608" s="20"/>
      <c r="AH608" s="20" t="s">
        <v>77</v>
      </c>
      <c r="AI608" s="20">
        <v>2000</v>
      </c>
      <c r="AJ608" s="20" t="s">
        <v>158</v>
      </c>
      <c r="AK608" s="20"/>
      <c r="AL608" s="20"/>
      <c r="AM608" s="24"/>
      <c r="AN608" s="20">
        <v>5</v>
      </c>
      <c r="AO608" s="20" t="s">
        <v>159</v>
      </c>
      <c r="AP608" s="20"/>
      <c r="AQ608" s="20" t="s">
        <v>901</v>
      </c>
      <c r="AR608" s="20" t="s">
        <v>279</v>
      </c>
      <c r="AS608" s="20" t="s">
        <v>297</v>
      </c>
      <c r="AT608" s="30" t="s">
        <v>506</v>
      </c>
      <c r="AU608" s="20"/>
      <c r="AV608" s="20" t="s">
        <v>9022</v>
      </c>
      <c r="AW608" s="20" t="s">
        <v>9023</v>
      </c>
      <c r="AX608" s="59" t="s">
        <v>9024</v>
      </c>
      <c r="AY608" s="81">
        <v>44911</v>
      </c>
      <c r="AZ608" s="76">
        <v>604</v>
      </c>
      <c r="BA608" s="20"/>
      <c r="BB608" s="20"/>
      <c r="BC608" s="20"/>
      <c r="BD608" s="20"/>
      <c r="BE608" s="20"/>
      <c r="BF608" s="20"/>
      <c r="BG608" s="20"/>
      <c r="BH608" s="4"/>
      <c r="BI608" s="4"/>
    </row>
    <row r="609" spans="1:61" ht="51.75" customHeight="1">
      <c r="A609" s="2"/>
      <c r="B609" s="20">
        <v>601</v>
      </c>
      <c r="C609" s="20" t="s">
        <v>9025</v>
      </c>
      <c r="D609" s="20" t="s">
        <v>9026</v>
      </c>
      <c r="E609" s="20" t="s">
        <v>5143</v>
      </c>
      <c r="F609" s="20" t="s">
        <v>64</v>
      </c>
      <c r="G609" s="20" t="s">
        <v>64</v>
      </c>
      <c r="H609" s="20" t="s">
        <v>1050</v>
      </c>
      <c r="I609" s="20"/>
      <c r="J609" s="20" t="s">
        <v>8957</v>
      </c>
      <c r="K609" s="20" t="s">
        <v>5143</v>
      </c>
      <c r="L609" s="20" t="s">
        <v>64</v>
      </c>
      <c r="M609" s="20" t="s">
        <v>64</v>
      </c>
      <c r="N609" s="20" t="s">
        <v>1050</v>
      </c>
      <c r="O609" s="20"/>
      <c r="P609" s="20" t="s">
        <v>8957</v>
      </c>
      <c r="Q609" s="20"/>
      <c r="R609" s="20" t="s">
        <v>9027</v>
      </c>
      <c r="S609" s="20" t="s">
        <v>9028</v>
      </c>
      <c r="T609" s="20" t="s">
        <v>9029</v>
      </c>
      <c r="U609" s="20" t="s">
        <v>74</v>
      </c>
      <c r="V609" s="21" t="s">
        <v>9030</v>
      </c>
      <c r="W609" s="20">
        <v>988416608</v>
      </c>
      <c r="X609" s="20" t="s">
        <v>9031</v>
      </c>
      <c r="Y609" s="20" t="s">
        <v>9031</v>
      </c>
      <c r="Z609" s="20">
        <v>988416608</v>
      </c>
      <c r="AA609" s="20"/>
      <c r="AB609" s="20"/>
      <c r="AC609" s="80" t="s">
        <v>9032</v>
      </c>
      <c r="AD609" s="20"/>
      <c r="AE609" s="80"/>
      <c r="AF609" s="80"/>
      <c r="AG609" s="20"/>
      <c r="AH609" s="20" t="s">
        <v>77</v>
      </c>
      <c r="AI609" s="20">
        <v>2008</v>
      </c>
      <c r="AJ609" s="20" t="s">
        <v>158</v>
      </c>
      <c r="AK609" s="20"/>
      <c r="AL609" s="20"/>
      <c r="AM609" s="24"/>
      <c r="AN609" s="20">
        <v>5</v>
      </c>
      <c r="AO609" s="20" t="s">
        <v>159</v>
      </c>
      <c r="AP609" s="20"/>
      <c r="AQ609" s="20" t="s">
        <v>108</v>
      </c>
      <c r="AR609" s="20" t="s">
        <v>279</v>
      </c>
      <c r="AS609" s="20" t="s">
        <v>297</v>
      </c>
      <c r="AT609" s="30" t="s">
        <v>506</v>
      </c>
      <c r="AU609" s="20"/>
      <c r="AV609" s="20" t="s">
        <v>9033</v>
      </c>
      <c r="AW609" s="20" t="s">
        <v>9034</v>
      </c>
      <c r="AX609" s="59" t="s">
        <v>9035</v>
      </c>
      <c r="AY609" s="81">
        <v>44911</v>
      </c>
      <c r="AZ609" s="76">
        <v>605</v>
      </c>
      <c r="BA609" s="20"/>
      <c r="BB609" s="20"/>
      <c r="BC609" s="20"/>
      <c r="BD609" s="20"/>
      <c r="BE609" s="20"/>
      <c r="BF609" s="20"/>
      <c r="BG609" s="20"/>
      <c r="BH609" s="4"/>
      <c r="BI609" s="4"/>
    </row>
    <row r="610" spans="1:61" ht="51.75" customHeight="1">
      <c r="A610" s="2"/>
      <c r="B610" s="20">
        <v>602</v>
      </c>
      <c r="C610" s="20" t="s">
        <v>9036</v>
      </c>
      <c r="D610" s="20" t="s">
        <v>9037</v>
      </c>
      <c r="E610" s="20" t="s">
        <v>5143</v>
      </c>
      <c r="F610" s="20" t="s">
        <v>64</v>
      </c>
      <c r="G610" s="20" t="s">
        <v>64</v>
      </c>
      <c r="H610" s="20" t="s">
        <v>1050</v>
      </c>
      <c r="I610" s="20"/>
      <c r="J610" s="20" t="s">
        <v>8957</v>
      </c>
      <c r="K610" s="20" t="s">
        <v>5143</v>
      </c>
      <c r="L610" s="20" t="s">
        <v>64</v>
      </c>
      <c r="M610" s="20" t="s">
        <v>64</v>
      </c>
      <c r="N610" s="20" t="s">
        <v>1050</v>
      </c>
      <c r="O610" s="20"/>
      <c r="P610" s="20" t="s">
        <v>8957</v>
      </c>
      <c r="Q610" s="20"/>
      <c r="R610" s="20" t="s">
        <v>9038</v>
      </c>
      <c r="S610" s="20" t="s">
        <v>9039</v>
      </c>
      <c r="T610" s="20" t="s">
        <v>9040</v>
      </c>
      <c r="U610" s="20" t="s">
        <v>74</v>
      </c>
      <c r="V610" s="21" t="s">
        <v>9041</v>
      </c>
      <c r="W610" s="20">
        <v>952586722</v>
      </c>
      <c r="X610" s="20" t="s">
        <v>9042</v>
      </c>
      <c r="Y610" s="20" t="s">
        <v>9042</v>
      </c>
      <c r="Z610" s="20">
        <v>952586722</v>
      </c>
      <c r="AA610" s="20"/>
      <c r="AB610" s="20"/>
      <c r="AC610" s="80" t="s">
        <v>9043</v>
      </c>
      <c r="AD610" s="20"/>
      <c r="AE610" s="80"/>
      <c r="AF610" s="80"/>
      <c r="AG610" s="20"/>
      <c r="AH610" s="20" t="s">
        <v>77</v>
      </c>
      <c r="AI610" s="20">
        <v>2019</v>
      </c>
      <c r="AJ610" s="20" t="s">
        <v>158</v>
      </c>
      <c r="AK610" s="20"/>
      <c r="AL610" s="20"/>
      <c r="AM610" s="24"/>
      <c r="AN610" s="20">
        <v>6</v>
      </c>
      <c r="AO610" s="20" t="s">
        <v>159</v>
      </c>
      <c r="AP610" s="20"/>
      <c r="AQ610" s="20" t="s">
        <v>108</v>
      </c>
      <c r="AR610" s="20" t="s">
        <v>901</v>
      </c>
      <c r="AS610" s="20" t="s">
        <v>297</v>
      </c>
      <c r="AT610" s="30" t="s">
        <v>506</v>
      </c>
      <c r="AU610" s="20"/>
      <c r="AV610" s="20" t="s">
        <v>9044</v>
      </c>
      <c r="AW610" s="20" t="s">
        <v>9045</v>
      </c>
      <c r="AX610" s="59" t="s">
        <v>9046</v>
      </c>
      <c r="AY610" s="81">
        <v>44911</v>
      </c>
      <c r="AZ610" s="76">
        <v>606</v>
      </c>
      <c r="BA610" s="20"/>
      <c r="BB610" s="20"/>
      <c r="BC610" s="20"/>
      <c r="BD610" s="20"/>
      <c r="BE610" s="20"/>
      <c r="BF610" s="20"/>
      <c r="BG610" s="20"/>
      <c r="BH610" s="4"/>
      <c r="BI610" s="4"/>
    </row>
    <row r="611" spans="1:61" ht="51.75" customHeight="1">
      <c r="A611" s="2"/>
      <c r="B611" s="20">
        <v>603</v>
      </c>
      <c r="C611" s="20" t="s">
        <v>9047</v>
      </c>
      <c r="D611" s="20" t="s">
        <v>9048</v>
      </c>
      <c r="E611" s="20" t="s">
        <v>5143</v>
      </c>
      <c r="F611" s="20" t="s">
        <v>64</v>
      </c>
      <c r="G611" s="20" t="s">
        <v>64</v>
      </c>
      <c r="H611" s="20" t="s">
        <v>1050</v>
      </c>
      <c r="I611" s="20"/>
      <c r="J611" s="20" t="s">
        <v>8957</v>
      </c>
      <c r="K611" s="20" t="s">
        <v>5143</v>
      </c>
      <c r="L611" s="20" t="s">
        <v>64</v>
      </c>
      <c r="M611" s="20" t="s">
        <v>64</v>
      </c>
      <c r="N611" s="20" t="s">
        <v>1050</v>
      </c>
      <c r="O611" s="20"/>
      <c r="P611" s="20" t="s">
        <v>8957</v>
      </c>
      <c r="Q611" s="20"/>
      <c r="R611" s="20" t="s">
        <v>9049</v>
      </c>
      <c r="S611" s="20" t="s">
        <v>9050</v>
      </c>
      <c r="T611" s="20" t="s">
        <v>9051</v>
      </c>
      <c r="U611" s="20" t="s">
        <v>74</v>
      </c>
      <c r="V611" s="21" t="s">
        <v>9052</v>
      </c>
      <c r="W611" s="20">
        <v>989535856</v>
      </c>
      <c r="X611" s="20" t="s">
        <v>9053</v>
      </c>
      <c r="Y611" s="20" t="s">
        <v>9053</v>
      </c>
      <c r="Z611" s="20">
        <v>989535856</v>
      </c>
      <c r="AA611" s="20"/>
      <c r="AB611" s="20"/>
      <c r="AC611" s="80" t="s">
        <v>9054</v>
      </c>
      <c r="AD611" s="20"/>
      <c r="AE611" s="80"/>
      <c r="AF611" s="80" t="s">
        <v>9055</v>
      </c>
      <c r="AG611" s="20"/>
      <c r="AH611" s="20" t="s">
        <v>77</v>
      </c>
      <c r="AI611" s="20">
        <v>2020</v>
      </c>
      <c r="AJ611" s="20" t="s">
        <v>158</v>
      </c>
      <c r="AK611" s="20"/>
      <c r="AL611" s="20"/>
      <c r="AM611" s="24"/>
      <c r="AN611" s="20">
        <v>7</v>
      </c>
      <c r="AO611" s="20" t="s">
        <v>159</v>
      </c>
      <c r="AP611" s="20"/>
      <c r="AQ611" s="20" t="s">
        <v>279</v>
      </c>
      <c r="AR611" s="20" t="s">
        <v>160</v>
      </c>
      <c r="AS611" s="20" t="s">
        <v>297</v>
      </c>
      <c r="AT611" s="30" t="s">
        <v>506</v>
      </c>
      <c r="AU611" s="20"/>
      <c r="AV611" s="20" t="s">
        <v>9056</v>
      </c>
      <c r="AW611" s="20" t="s">
        <v>9057</v>
      </c>
      <c r="AX611" s="59" t="s">
        <v>9058</v>
      </c>
      <c r="AY611" s="81">
        <v>44911</v>
      </c>
      <c r="AZ611" s="76">
        <v>607</v>
      </c>
      <c r="BA611" s="20"/>
      <c r="BB611" s="20"/>
      <c r="BC611" s="20"/>
      <c r="BD611" s="20"/>
      <c r="BE611" s="20"/>
      <c r="BF611" s="20"/>
      <c r="BG611" s="20"/>
      <c r="BH611" s="4"/>
      <c r="BI611" s="4"/>
    </row>
    <row r="612" spans="1:61" ht="51.75" customHeight="1">
      <c r="A612" s="2"/>
      <c r="B612" s="20">
        <v>604</v>
      </c>
      <c r="C612" s="20" t="s">
        <v>9059</v>
      </c>
      <c r="D612" s="20" t="s">
        <v>9060</v>
      </c>
      <c r="E612" s="20" t="s">
        <v>168</v>
      </c>
      <c r="F612" s="20" t="s">
        <v>1600</v>
      </c>
      <c r="G612" s="20" t="s">
        <v>1601</v>
      </c>
      <c r="H612" s="20" t="s">
        <v>1601</v>
      </c>
      <c r="I612" s="20"/>
      <c r="J612" s="20" t="s">
        <v>9061</v>
      </c>
      <c r="K612" s="20" t="s">
        <v>168</v>
      </c>
      <c r="L612" s="20" t="s">
        <v>1600</v>
      </c>
      <c r="M612" s="20" t="s">
        <v>1601</v>
      </c>
      <c r="N612" s="20" t="s">
        <v>1601</v>
      </c>
      <c r="O612" s="20"/>
      <c r="P612" s="20" t="s">
        <v>9061</v>
      </c>
      <c r="Q612" s="20"/>
      <c r="R612" s="20" t="s">
        <v>9062</v>
      </c>
      <c r="S612" s="20" t="s">
        <v>9063</v>
      </c>
      <c r="T612" s="20" t="s">
        <v>2403</v>
      </c>
      <c r="U612" s="20" t="s">
        <v>74</v>
      </c>
      <c r="V612" s="21" t="s">
        <v>9064</v>
      </c>
      <c r="W612" s="20">
        <v>940831739</v>
      </c>
      <c r="X612" s="20" t="s">
        <v>9065</v>
      </c>
      <c r="Y612" s="20" t="s">
        <v>9065</v>
      </c>
      <c r="Z612" s="20">
        <v>972164781</v>
      </c>
      <c r="AA612" s="20"/>
      <c r="AB612" s="20"/>
      <c r="AC612" s="80"/>
      <c r="AD612" s="20"/>
      <c r="AE612" s="80"/>
      <c r="AF612" s="80"/>
      <c r="AG612" s="20"/>
      <c r="AH612" s="20" t="s">
        <v>77</v>
      </c>
      <c r="AI612" s="20">
        <v>2020</v>
      </c>
      <c r="AJ612" s="20" t="s">
        <v>158</v>
      </c>
      <c r="AK612" s="20"/>
      <c r="AL612" s="20"/>
      <c r="AM612" s="24"/>
      <c r="AN612" s="20">
        <v>3</v>
      </c>
      <c r="AO612" s="20" t="s">
        <v>159</v>
      </c>
      <c r="AP612" s="20"/>
      <c r="AQ612" s="20" t="s">
        <v>108</v>
      </c>
      <c r="AR612" s="20" t="s">
        <v>82</v>
      </c>
      <c r="AS612" s="20" t="s">
        <v>3524</v>
      </c>
      <c r="AT612" s="30" t="s">
        <v>262</v>
      </c>
      <c r="AU612" s="20"/>
      <c r="AV612" s="20" t="s">
        <v>9066</v>
      </c>
      <c r="AW612" s="20" t="s">
        <v>9067</v>
      </c>
      <c r="AX612" s="59" t="s">
        <v>9068</v>
      </c>
      <c r="AY612" s="81">
        <v>44911</v>
      </c>
      <c r="AZ612" s="76">
        <v>608</v>
      </c>
      <c r="BA612" s="20"/>
      <c r="BB612" s="20"/>
      <c r="BC612" s="20"/>
      <c r="BD612" s="20"/>
      <c r="BE612" s="20"/>
      <c r="BF612" s="20"/>
      <c r="BG612" s="20"/>
      <c r="BH612" s="4"/>
      <c r="BI612" s="4"/>
    </row>
    <row r="613" spans="1:61" ht="51.75" customHeight="1">
      <c r="A613" s="2"/>
      <c r="B613" s="20">
        <v>605</v>
      </c>
      <c r="C613" s="20" t="s">
        <v>9069</v>
      </c>
      <c r="D613" s="20" t="s">
        <v>9070</v>
      </c>
      <c r="E613" s="20" t="s">
        <v>168</v>
      </c>
      <c r="F613" s="20" t="s">
        <v>841</v>
      </c>
      <c r="G613" s="20" t="s">
        <v>842</v>
      </c>
      <c r="H613" s="20" t="s">
        <v>842</v>
      </c>
      <c r="I613" s="20"/>
      <c r="J613" s="20" t="s">
        <v>9071</v>
      </c>
      <c r="K613" s="20" t="s">
        <v>168</v>
      </c>
      <c r="L613" s="20" t="s">
        <v>841</v>
      </c>
      <c r="M613" s="20" t="s">
        <v>842</v>
      </c>
      <c r="N613" s="20" t="s">
        <v>842</v>
      </c>
      <c r="O613" s="20"/>
      <c r="P613" s="20" t="s">
        <v>9071</v>
      </c>
      <c r="Q613" s="20"/>
      <c r="R613" s="20" t="s">
        <v>9072</v>
      </c>
      <c r="S613" s="20" t="s">
        <v>9073</v>
      </c>
      <c r="T613" s="20" t="s">
        <v>9074</v>
      </c>
      <c r="U613" s="20" t="s">
        <v>74</v>
      </c>
      <c r="V613" s="21" t="s">
        <v>9075</v>
      </c>
      <c r="W613" s="20">
        <v>964197506</v>
      </c>
      <c r="X613" s="20" t="s">
        <v>9076</v>
      </c>
      <c r="Y613" s="20" t="s">
        <v>9076</v>
      </c>
      <c r="Z613" s="20">
        <v>964197506</v>
      </c>
      <c r="AA613" s="20"/>
      <c r="AB613" s="20"/>
      <c r="AC613" s="80"/>
      <c r="AD613" s="20"/>
      <c r="AE613" s="80"/>
      <c r="AF613" s="80"/>
      <c r="AG613" s="20"/>
      <c r="AH613" s="20" t="s">
        <v>77</v>
      </c>
      <c r="AI613" s="20">
        <v>1988</v>
      </c>
      <c r="AJ613" s="20" t="s">
        <v>158</v>
      </c>
      <c r="AK613" s="20"/>
      <c r="AL613" s="20"/>
      <c r="AM613" s="24"/>
      <c r="AN613" s="20">
        <v>2</v>
      </c>
      <c r="AO613" s="20" t="s">
        <v>159</v>
      </c>
      <c r="AP613" s="20"/>
      <c r="AQ613" s="20" t="s">
        <v>108</v>
      </c>
      <c r="AR613" s="20" t="s">
        <v>83</v>
      </c>
      <c r="AS613" s="20" t="s">
        <v>85</v>
      </c>
      <c r="AT613" s="30" t="s">
        <v>506</v>
      </c>
      <c r="AU613" s="20" t="s">
        <v>6401</v>
      </c>
      <c r="AV613" s="20" t="s">
        <v>9077</v>
      </c>
      <c r="AW613" s="20" t="s">
        <v>9078</v>
      </c>
      <c r="AX613" s="59" t="s">
        <v>9079</v>
      </c>
      <c r="AY613" s="81">
        <v>44911</v>
      </c>
      <c r="AZ613" s="76">
        <v>609</v>
      </c>
      <c r="BA613" s="20"/>
      <c r="BB613" s="20"/>
      <c r="BC613" s="20"/>
      <c r="BD613" s="20"/>
      <c r="BE613" s="20"/>
      <c r="BF613" s="20"/>
      <c r="BG613" s="20"/>
      <c r="BH613" s="4"/>
      <c r="BI613" s="4"/>
    </row>
    <row r="614" spans="1:61" ht="51.75" customHeight="1">
      <c r="A614" s="2"/>
      <c r="B614" s="20">
        <v>606</v>
      </c>
      <c r="C614" s="20" t="s">
        <v>9080</v>
      </c>
      <c r="D614" s="20" t="s">
        <v>9081</v>
      </c>
      <c r="E614" s="20" t="s">
        <v>5143</v>
      </c>
      <c r="F614" s="20" t="s">
        <v>64</v>
      </c>
      <c r="G614" s="20" t="s">
        <v>64</v>
      </c>
      <c r="H614" s="20" t="s">
        <v>1050</v>
      </c>
      <c r="I614" s="20"/>
      <c r="J614" s="20" t="s">
        <v>9082</v>
      </c>
      <c r="K614" s="20" t="s">
        <v>5143</v>
      </c>
      <c r="L614" s="20" t="s">
        <v>64</v>
      </c>
      <c r="M614" s="20" t="s">
        <v>64</v>
      </c>
      <c r="N614" s="20" t="s">
        <v>1050</v>
      </c>
      <c r="O614" s="20"/>
      <c r="P614" s="20" t="s">
        <v>9082</v>
      </c>
      <c r="Q614" s="20"/>
      <c r="R614" s="20" t="s">
        <v>9083</v>
      </c>
      <c r="S614" s="20" t="s">
        <v>9084</v>
      </c>
      <c r="T614" s="20" t="s">
        <v>1867</v>
      </c>
      <c r="U614" s="20" t="s">
        <v>74</v>
      </c>
      <c r="V614" s="21" t="s">
        <v>9085</v>
      </c>
      <c r="W614" s="20">
        <v>999865953</v>
      </c>
      <c r="X614" s="20" t="s">
        <v>9086</v>
      </c>
      <c r="Y614" s="20" t="s">
        <v>9086</v>
      </c>
      <c r="Z614" s="20">
        <v>999865953</v>
      </c>
      <c r="AA614" s="20">
        <v>924013558</v>
      </c>
      <c r="AB614" s="20"/>
      <c r="AC614" s="80"/>
      <c r="AD614" s="20"/>
      <c r="AE614" s="80"/>
      <c r="AF614" s="80"/>
      <c r="AG614" s="20"/>
      <c r="AH614" s="20" t="s">
        <v>77</v>
      </c>
      <c r="AI614" s="20">
        <v>2005</v>
      </c>
      <c r="AJ614" s="20" t="s">
        <v>158</v>
      </c>
      <c r="AK614" s="20"/>
      <c r="AL614" s="20"/>
      <c r="AM614" s="24"/>
      <c r="AN614" s="20">
        <v>6</v>
      </c>
      <c r="AO614" s="20" t="s">
        <v>159</v>
      </c>
      <c r="AP614" s="20"/>
      <c r="AQ614" s="20" t="s">
        <v>901</v>
      </c>
      <c r="AR614" s="20" t="s">
        <v>279</v>
      </c>
      <c r="AS614" s="20" t="s">
        <v>297</v>
      </c>
      <c r="AT614" s="30" t="s">
        <v>506</v>
      </c>
      <c r="AU614" s="20" t="s">
        <v>834</v>
      </c>
      <c r="AV614" s="20" t="s">
        <v>9087</v>
      </c>
      <c r="AW614" s="20" t="s">
        <v>9088</v>
      </c>
      <c r="AX614" s="59" t="s">
        <v>9089</v>
      </c>
      <c r="AY614" s="81">
        <v>44911</v>
      </c>
      <c r="AZ614" s="76">
        <v>610</v>
      </c>
      <c r="BA614" s="20"/>
      <c r="BB614" s="20"/>
      <c r="BC614" s="20"/>
      <c r="BD614" s="20"/>
      <c r="BE614" s="20"/>
      <c r="BF614" s="20"/>
      <c r="BG614" s="20"/>
      <c r="BH614" s="4"/>
      <c r="BI614" s="4"/>
    </row>
    <row r="615" spans="1:61" ht="51.75" customHeight="1">
      <c r="A615" s="2"/>
      <c r="B615" s="20">
        <v>607</v>
      </c>
      <c r="C615" s="20" t="s">
        <v>9090</v>
      </c>
      <c r="D615" s="20" t="s">
        <v>9091</v>
      </c>
      <c r="E615" s="20" t="s">
        <v>5143</v>
      </c>
      <c r="F615" s="20" t="s">
        <v>64</v>
      </c>
      <c r="G615" s="20" t="s">
        <v>65</v>
      </c>
      <c r="H615" s="20" t="s">
        <v>9092</v>
      </c>
      <c r="I615" s="20"/>
      <c r="J615" s="20" t="s">
        <v>9093</v>
      </c>
      <c r="K615" s="20" t="s">
        <v>5143</v>
      </c>
      <c r="L615" s="20" t="s">
        <v>64</v>
      </c>
      <c r="M615" s="20" t="s">
        <v>65</v>
      </c>
      <c r="N615" s="20" t="s">
        <v>9092</v>
      </c>
      <c r="O615" s="20"/>
      <c r="P615" s="20" t="s">
        <v>9093</v>
      </c>
      <c r="Q615" s="20"/>
      <c r="R615" s="20" t="s">
        <v>9094</v>
      </c>
      <c r="S615" s="20" t="s">
        <v>9095</v>
      </c>
      <c r="T615" s="20" t="s">
        <v>9095</v>
      </c>
      <c r="U615" s="20" t="s">
        <v>74</v>
      </c>
      <c r="V615" s="21" t="s">
        <v>9096</v>
      </c>
      <c r="W615" s="20">
        <v>987527508</v>
      </c>
      <c r="X615" s="20" t="s">
        <v>9097</v>
      </c>
      <c r="Y615" s="20" t="s">
        <v>9098</v>
      </c>
      <c r="Z615" s="20">
        <v>987527508</v>
      </c>
      <c r="AA615" s="20"/>
      <c r="AB615" s="20"/>
      <c r="AC615" s="80" t="s">
        <v>9099</v>
      </c>
      <c r="AD615" s="20"/>
      <c r="AE615" s="80" t="s">
        <v>9100</v>
      </c>
      <c r="AF615" s="80" t="s">
        <v>9101</v>
      </c>
      <c r="AG615" s="20"/>
      <c r="AH615" s="20" t="s">
        <v>77</v>
      </c>
      <c r="AI615" s="20">
        <v>2018</v>
      </c>
      <c r="AJ615" s="20" t="s">
        <v>158</v>
      </c>
      <c r="AK615" s="20"/>
      <c r="AL615" s="20"/>
      <c r="AM615" s="24"/>
      <c r="AN615" s="20">
        <v>10</v>
      </c>
      <c r="AO615" s="20" t="s">
        <v>159</v>
      </c>
      <c r="AP615" s="20"/>
      <c r="AQ615" s="20" t="s">
        <v>108</v>
      </c>
      <c r="AR615" s="20" t="s">
        <v>160</v>
      </c>
      <c r="AS615" s="20" t="s">
        <v>3524</v>
      </c>
      <c r="AT615" s="30" t="s">
        <v>6401</v>
      </c>
      <c r="AU615" s="20" t="s">
        <v>506</v>
      </c>
      <c r="AV615" s="20" t="s">
        <v>9102</v>
      </c>
      <c r="AW615" s="20" t="s">
        <v>9103</v>
      </c>
      <c r="AX615" s="59" t="s">
        <v>9104</v>
      </c>
      <c r="AY615" s="81">
        <v>44916</v>
      </c>
      <c r="AZ615" s="76">
        <v>611</v>
      </c>
      <c r="BA615" s="20" t="s">
        <v>1596</v>
      </c>
      <c r="BB615" s="20" t="s">
        <v>9105</v>
      </c>
      <c r="BC615" s="20"/>
      <c r="BD615" s="20"/>
      <c r="BE615" s="20"/>
      <c r="BF615" s="20"/>
      <c r="BG615" s="20"/>
      <c r="BH615" s="4"/>
      <c r="BI615" s="4"/>
    </row>
    <row r="616" spans="1:61" ht="12.75" customHeight="1"/>
    <row r="617" spans="1:61" ht="12.75" customHeight="1"/>
    <row r="618" spans="1:61" ht="12.75" customHeight="1"/>
    <row r="619" spans="1:61" ht="12.75" customHeight="1"/>
    <row r="620" spans="1:61" ht="12.75" customHeight="1"/>
    <row r="621" spans="1:61" ht="12.75" customHeight="1"/>
    <row r="622" spans="1:61" ht="12.75" customHeight="1"/>
    <row r="623" spans="1:61" ht="12.75" customHeight="1"/>
    <row r="624" spans="1:61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spans="1:6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3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4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4"/>
      <c r="BI721" s="4"/>
    </row>
    <row r="722" spans="1:61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3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4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4"/>
      <c r="BI722" s="4"/>
    </row>
    <row r="723" spans="1:61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3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4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4"/>
      <c r="BI723" s="4"/>
    </row>
    <row r="724" spans="1:61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3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4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4"/>
      <c r="BI724" s="4"/>
    </row>
    <row r="725" spans="1:61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3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4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4"/>
      <c r="BI725" s="4"/>
    </row>
    <row r="726" spans="1:61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3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4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4"/>
      <c r="BI726" s="4"/>
    </row>
    <row r="727" spans="1:61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3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4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4"/>
      <c r="BI727" s="4"/>
    </row>
    <row r="728" spans="1:61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3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4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4"/>
      <c r="BI728" s="4"/>
    </row>
    <row r="729" spans="1:61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3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4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4"/>
      <c r="BI729" s="4"/>
    </row>
    <row r="730" spans="1:61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3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4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4"/>
      <c r="BI730" s="4"/>
    </row>
    <row r="731" spans="1:6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3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4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4"/>
      <c r="BI731" s="4"/>
    </row>
    <row r="732" spans="1:61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3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4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4"/>
      <c r="BI732" s="4"/>
    </row>
    <row r="733" spans="1:61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3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4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4"/>
      <c r="BI733" s="4"/>
    </row>
    <row r="734" spans="1:61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3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4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4"/>
      <c r="BI734" s="4"/>
    </row>
    <row r="735" spans="1:61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3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4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4"/>
      <c r="BI735" s="4"/>
    </row>
    <row r="736" spans="1:61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3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4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4"/>
      <c r="BI736" s="4"/>
    </row>
    <row r="737" spans="1:61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3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4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4"/>
      <c r="BI737" s="4"/>
    </row>
    <row r="738" spans="1:61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3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4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4"/>
      <c r="BI738" s="4"/>
    </row>
    <row r="739" spans="1:61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3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4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4"/>
      <c r="BI739" s="4"/>
    </row>
    <row r="740" spans="1:61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3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4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4"/>
      <c r="BI740" s="4"/>
    </row>
    <row r="741" spans="1:6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3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4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4"/>
      <c r="BI741" s="4"/>
    </row>
    <row r="742" spans="1:61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3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4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4"/>
      <c r="BI742" s="4"/>
    </row>
    <row r="743" spans="1:61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3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4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4"/>
      <c r="BI743" s="4"/>
    </row>
    <row r="744" spans="1:61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3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4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4"/>
      <c r="BI744" s="4"/>
    </row>
    <row r="745" spans="1:61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3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4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4"/>
      <c r="BI745" s="4"/>
    </row>
    <row r="746" spans="1:61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3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4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4"/>
      <c r="BI746" s="4"/>
    </row>
    <row r="747" spans="1:61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3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4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4"/>
      <c r="BI747" s="4"/>
    </row>
    <row r="748" spans="1:61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3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4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4"/>
      <c r="BI748" s="4"/>
    </row>
    <row r="749" spans="1:61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3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4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4"/>
      <c r="BI749" s="4"/>
    </row>
    <row r="750" spans="1:61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3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4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4"/>
      <c r="BI750" s="4"/>
    </row>
    <row r="751" spans="1:6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3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4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4"/>
      <c r="BI751" s="4"/>
    </row>
    <row r="752" spans="1:61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3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4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4"/>
      <c r="BI752" s="4"/>
    </row>
    <row r="753" spans="1:61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3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4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4"/>
      <c r="BI753" s="4"/>
    </row>
    <row r="754" spans="1:61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3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4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4"/>
      <c r="BI754" s="4"/>
    </row>
    <row r="755" spans="1:61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3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4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4"/>
      <c r="BI755" s="4"/>
    </row>
    <row r="756" spans="1:61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3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4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4"/>
      <c r="BI756" s="4"/>
    </row>
    <row r="757" spans="1:61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3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4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4"/>
      <c r="BI757" s="4"/>
    </row>
    <row r="758" spans="1:61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3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4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4"/>
      <c r="BI758" s="4"/>
    </row>
    <row r="759" spans="1:61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3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4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4"/>
      <c r="BI759" s="4"/>
    </row>
  </sheetData>
  <mergeCells count="8">
    <mergeCell ref="B2:BG2"/>
    <mergeCell ref="E3:J3"/>
    <mergeCell ref="K3:P3"/>
    <mergeCell ref="R3:X3"/>
    <mergeCell ref="Y3:AG3"/>
    <mergeCell ref="AH3:AW3"/>
    <mergeCell ref="AX3:AZ3"/>
    <mergeCell ref="BF3:BG3"/>
  </mergeCells>
  <conditionalFormatting sqref="AC5">
    <cfRule type="cellIs" dxfId="1" priority="1" stopIfTrue="1" operator="equal">
      <formula>"No tiene"</formula>
    </cfRule>
  </conditionalFormatting>
  <hyperlinks>
    <hyperlink ref="AC5" r:id="rId1"/>
    <hyperlink ref="AC6" r:id="rId2"/>
    <hyperlink ref="AF6" r:id="rId3"/>
    <hyperlink ref="AB7" r:id="rId4"/>
    <hyperlink ref="AC7" r:id="rId5"/>
    <hyperlink ref="AE7" r:id="rId6"/>
    <hyperlink ref="AF7" r:id="rId7"/>
    <hyperlink ref="AB8" r:id="rId8"/>
    <hyperlink ref="AC8" r:id="rId9"/>
    <hyperlink ref="AE8" r:id="rId10"/>
    <hyperlink ref="AF8" r:id="rId11"/>
    <hyperlink ref="AC9" r:id="rId12"/>
    <hyperlink ref="AB10" r:id="rId13"/>
    <hyperlink ref="AC10" r:id="rId14"/>
    <hyperlink ref="AD10" r:id="rId15"/>
    <hyperlink ref="AF10" r:id="rId16"/>
    <hyperlink ref="AC11" r:id="rId17"/>
    <hyperlink ref="AD11" r:id="rId18"/>
    <hyperlink ref="AF11" r:id="rId19"/>
    <hyperlink ref="AC12" r:id="rId20"/>
    <hyperlink ref="AF12" r:id="rId21"/>
    <hyperlink ref="AB13" r:id="rId22"/>
    <hyperlink ref="AC13" r:id="rId23"/>
    <hyperlink ref="AC14" r:id="rId24"/>
    <hyperlink ref="AB15" r:id="rId25"/>
    <hyperlink ref="AC15" r:id="rId26"/>
    <hyperlink ref="AC16" r:id="rId27"/>
    <hyperlink ref="AC17" r:id="rId28"/>
    <hyperlink ref="AC18" r:id="rId29"/>
    <hyperlink ref="AB19" r:id="rId30"/>
    <hyperlink ref="AC19" r:id="rId31"/>
    <hyperlink ref="AC20" r:id="rId32"/>
    <hyperlink ref="AC21" r:id="rId33"/>
    <hyperlink ref="AB22" r:id="rId34"/>
    <hyperlink ref="AF22" r:id="rId35"/>
    <hyperlink ref="AC23" r:id="rId36"/>
    <hyperlink ref="AC24" r:id="rId37"/>
    <hyperlink ref="AG25" r:id="rId38"/>
    <hyperlink ref="X26" r:id="rId39"/>
    <hyperlink ref="AB26" r:id="rId40"/>
    <hyperlink ref="AC26" r:id="rId41"/>
    <hyperlink ref="AC27" r:id="rId42"/>
    <hyperlink ref="AB28" r:id="rId43"/>
    <hyperlink ref="AC28" r:id="rId44"/>
    <hyperlink ref="AC29" r:id="rId45"/>
    <hyperlink ref="AC30" r:id="rId46"/>
    <hyperlink ref="AC31" r:id="rId47"/>
    <hyperlink ref="AD31" r:id="rId48"/>
    <hyperlink ref="AF31" r:id="rId49"/>
    <hyperlink ref="AB32" r:id="rId50"/>
    <hyperlink ref="AC32" r:id="rId51"/>
    <hyperlink ref="AB33" r:id="rId52"/>
    <hyperlink ref="AC33" r:id="rId53"/>
    <hyperlink ref="AC34" r:id="rId54"/>
    <hyperlink ref="AA35" r:id="rId55"/>
    <hyperlink ref="AC35" r:id="rId56"/>
    <hyperlink ref="AC36" r:id="rId57"/>
    <hyperlink ref="AC38" r:id="rId58"/>
    <hyperlink ref="AF38" r:id="rId59"/>
    <hyperlink ref="AC39" r:id="rId60"/>
    <hyperlink ref="AB40" r:id="rId61"/>
    <hyperlink ref="AC40" r:id="rId62"/>
    <hyperlink ref="AB41" r:id="rId63"/>
    <hyperlink ref="AC41" r:id="rId64"/>
    <hyperlink ref="AC42" r:id="rId65"/>
    <hyperlink ref="AC43" r:id="rId66"/>
    <hyperlink ref="AC44" r:id="rId67"/>
    <hyperlink ref="AC45" r:id="rId68"/>
    <hyperlink ref="AC46" r:id="rId69"/>
    <hyperlink ref="AC47" r:id="rId70"/>
    <hyperlink ref="AB48" r:id="rId71"/>
    <hyperlink ref="AC48" r:id="rId72"/>
    <hyperlink ref="AC49" r:id="rId73"/>
    <hyperlink ref="AC50" r:id="rId74"/>
    <hyperlink ref="AC51" r:id="rId75"/>
    <hyperlink ref="AC52" r:id="rId76"/>
    <hyperlink ref="AC53" r:id="rId77"/>
    <hyperlink ref="AC54" r:id="rId78"/>
    <hyperlink ref="AD54" r:id="rId79"/>
    <hyperlink ref="AE54" r:id="rId80"/>
    <hyperlink ref="AF54" r:id="rId81"/>
    <hyperlink ref="AC55" r:id="rId82"/>
    <hyperlink ref="AC56" r:id="rId83"/>
    <hyperlink ref="AA58" r:id="rId84"/>
    <hyperlink ref="AC58" r:id="rId85"/>
    <hyperlink ref="AC59" r:id="rId86"/>
    <hyperlink ref="AF59" r:id="rId87"/>
    <hyperlink ref="AC60" r:id="rId88"/>
    <hyperlink ref="AC61" r:id="rId89"/>
    <hyperlink ref="AC62" r:id="rId90"/>
    <hyperlink ref="AC63" r:id="rId91"/>
    <hyperlink ref="AC64" r:id="rId92"/>
    <hyperlink ref="AC65" r:id="rId93"/>
    <hyperlink ref="X66" r:id="rId94"/>
    <hyperlink ref="AC66" r:id="rId95"/>
    <hyperlink ref="AC67" r:id="rId96"/>
    <hyperlink ref="Y68" r:id="rId97"/>
    <hyperlink ref="AC68" r:id="rId98"/>
    <hyperlink ref="AC69" r:id="rId99"/>
    <hyperlink ref="AB70" r:id="rId100"/>
    <hyperlink ref="AC70" r:id="rId101"/>
    <hyperlink ref="AC71" r:id="rId102"/>
    <hyperlink ref="AE71" r:id="rId103"/>
    <hyperlink ref="AB72" r:id="rId104"/>
    <hyperlink ref="AC72" r:id="rId105"/>
    <hyperlink ref="AB73" r:id="rId106"/>
    <hyperlink ref="AC73" r:id="rId107"/>
    <hyperlink ref="AC75" r:id="rId108"/>
    <hyperlink ref="AC76" r:id="rId109"/>
    <hyperlink ref="AC77" r:id="rId110"/>
    <hyperlink ref="AB78" r:id="rId111"/>
    <hyperlink ref="AC78" r:id="rId112"/>
    <hyperlink ref="AC79" r:id="rId113"/>
    <hyperlink ref="AC80" r:id="rId114"/>
    <hyperlink ref="AG80" r:id="rId115"/>
    <hyperlink ref="AC81" r:id="rId116"/>
    <hyperlink ref="AC82" r:id="rId117"/>
    <hyperlink ref="AC83" r:id="rId118"/>
    <hyperlink ref="AC84" r:id="rId119"/>
    <hyperlink ref="AF84" r:id="rId120"/>
    <hyperlink ref="AC85" r:id="rId121"/>
    <hyperlink ref="AD85" r:id="rId122"/>
    <hyperlink ref="AF85" r:id="rId123"/>
    <hyperlink ref="AG85" r:id="rId124"/>
    <hyperlink ref="AC86" r:id="rId125"/>
    <hyperlink ref="AD86" r:id="rId126"/>
    <hyperlink ref="AF86" r:id="rId127"/>
    <hyperlink ref="AG86" r:id="rId128"/>
    <hyperlink ref="AC87" r:id="rId129"/>
    <hyperlink ref="AC88" r:id="rId130"/>
    <hyperlink ref="AC89" r:id="rId131"/>
    <hyperlink ref="Y90" r:id="rId132"/>
    <hyperlink ref="AC90" r:id="rId133"/>
    <hyperlink ref="AF90" r:id="rId134"/>
    <hyperlink ref="AB91" r:id="rId135"/>
    <hyperlink ref="AC92" r:id="rId136"/>
    <hyperlink ref="AB93" r:id="rId137"/>
    <hyperlink ref="AC93" r:id="rId138"/>
    <hyperlink ref="AC94" r:id="rId139"/>
    <hyperlink ref="AC95" r:id="rId140"/>
    <hyperlink ref="AC96" r:id="rId141"/>
    <hyperlink ref="AC97" r:id="rId142"/>
    <hyperlink ref="Y98" r:id="rId143"/>
    <hyperlink ref="AC98" r:id="rId144"/>
    <hyperlink ref="AC99" r:id="rId145"/>
    <hyperlink ref="AC100" r:id="rId146"/>
    <hyperlink ref="AC101" r:id="rId147"/>
    <hyperlink ref="AC102" r:id="rId148"/>
    <hyperlink ref="AC103" r:id="rId149"/>
    <hyperlink ref="AC104" r:id="rId150"/>
    <hyperlink ref="AC105" r:id="rId151"/>
    <hyperlink ref="AC106" r:id="rId152"/>
    <hyperlink ref="AC107" r:id="rId153"/>
    <hyperlink ref="AC108" r:id="rId154"/>
    <hyperlink ref="AC109" r:id="rId155"/>
    <hyperlink ref="AB110" r:id="rId156"/>
    <hyperlink ref="AC110" r:id="rId157"/>
    <hyperlink ref="AC111" r:id="rId158"/>
    <hyperlink ref="AC112" r:id="rId159"/>
    <hyperlink ref="AC113" r:id="rId160"/>
    <hyperlink ref="AC114" r:id="rId161"/>
    <hyperlink ref="AC115" r:id="rId162"/>
    <hyperlink ref="AC116" r:id="rId163"/>
    <hyperlink ref="AC117" r:id="rId164"/>
    <hyperlink ref="AB119" r:id="rId165"/>
    <hyperlink ref="AC119" r:id="rId166"/>
    <hyperlink ref="X120" r:id="rId167"/>
    <hyperlink ref="AB120" r:id="rId168"/>
    <hyperlink ref="AC120" r:id="rId169"/>
    <hyperlink ref="AC121" r:id="rId170"/>
    <hyperlink ref="AC122" r:id="rId171"/>
    <hyperlink ref="AC123" r:id="rId172"/>
    <hyperlink ref="AC125" r:id="rId173"/>
    <hyperlink ref="AC127" r:id="rId174"/>
    <hyperlink ref="AB129" r:id="rId175"/>
    <hyperlink ref="AC129" r:id="rId176"/>
    <hyperlink ref="AC130" r:id="rId177"/>
    <hyperlink ref="AC131" r:id="rId178"/>
    <hyperlink ref="AC132" r:id="rId179"/>
    <hyperlink ref="AC133" r:id="rId180"/>
    <hyperlink ref="AC134" r:id="rId181"/>
    <hyperlink ref="AC135" r:id="rId182"/>
    <hyperlink ref="AC136" r:id="rId183"/>
    <hyperlink ref="AC137" r:id="rId184"/>
    <hyperlink ref="AC138" r:id="rId185"/>
    <hyperlink ref="AC139" r:id="rId186"/>
    <hyperlink ref="AC140" r:id="rId187"/>
    <hyperlink ref="AC141" r:id="rId188"/>
    <hyperlink ref="AC142" r:id="rId189"/>
    <hyperlink ref="AC143" r:id="rId190"/>
    <hyperlink ref="AF143" r:id="rId191"/>
    <hyperlink ref="AC144" r:id="rId192"/>
    <hyperlink ref="AF144" r:id="rId193"/>
    <hyperlink ref="AC145" r:id="rId194"/>
    <hyperlink ref="AF145" r:id="rId195"/>
    <hyperlink ref="AC146" r:id="rId196"/>
    <hyperlink ref="AC147" r:id="rId197"/>
    <hyperlink ref="AC148" r:id="rId198"/>
    <hyperlink ref="AC149" r:id="rId199"/>
    <hyperlink ref="AC150" r:id="rId200"/>
    <hyperlink ref="AC151" r:id="rId201"/>
    <hyperlink ref="AC152" r:id="rId202"/>
    <hyperlink ref="AC153" r:id="rId203"/>
    <hyperlink ref="AC154" r:id="rId204"/>
    <hyperlink ref="AC155" r:id="rId205"/>
    <hyperlink ref="AB156" r:id="rId206"/>
    <hyperlink ref="AC156" r:id="rId207"/>
    <hyperlink ref="AF156" r:id="rId208"/>
    <hyperlink ref="AB157" r:id="rId209"/>
    <hyperlink ref="AC157" r:id="rId210"/>
    <hyperlink ref="AF157" r:id="rId211"/>
    <hyperlink ref="AC158" r:id="rId212"/>
    <hyperlink ref="AC159" r:id="rId213"/>
    <hyperlink ref="AC160" r:id="rId214"/>
    <hyperlink ref="AF160" r:id="rId215"/>
    <hyperlink ref="AC161" r:id="rId216"/>
    <hyperlink ref="AC162" r:id="rId217"/>
    <hyperlink ref="AF162" r:id="rId218"/>
    <hyperlink ref="AC163" r:id="rId219"/>
    <hyperlink ref="AC164" r:id="rId220"/>
    <hyperlink ref="AC165" r:id="rId221"/>
    <hyperlink ref="AC166" r:id="rId222"/>
    <hyperlink ref="AC167" r:id="rId223"/>
    <hyperlink ref="AC168" r:id="rId224"/>
    <hyperlink ref="AC170" r:id="rId225"/>
    <hyperlink ref="AC171" r:id="rId226"/>
    <hyperlink ref="AB172" r:id="rId227"/>
    <hyperlink ref="AC172" r:id="rId228"/>
    <hyperlink ref="Y173" r:id="rId229"/>
    <hyperlink ref="AC173" r:id="rId230"/>
    <hyperlink ref="Y174" r:id="rId231"/>
    <hyperlink ref="AB174" r:id="rId232"/>
    <hyperlink ref="AC174" r:id="rId233"/>
    <hyperlink ref="AF174" r:id="rId234"/>
    <hyperlink ref="X175" r:id="rId235"/>
    <hyperlink ref="Y175" r:id="rId236"/>
    <hyperlink ref="AB175" r:id="rId237"/>
    <hyperlink ref="AC175" r:id="rId238"/>
    <hyperlink ref="AB176" r:id="rId239"/>
    <hyperlink ref="AC176" r:id="rId240"/>
    <hyperlink ref="AD176" r:id="rId241"/>
    <hyperlink ref="Y177" r:id="rId242"/>
    <hyperlink ref="AC177" r:id="rId243"/>
    <hyperlink ref="Y178" r:id="rId244"/>
    <hyperlink ref="AC178" r:id="rId245"/>
    <hyperlink ref="Y179" r:id="rId246"/>
    <hyperlink ref="AC179" r:id="rId247"/>
    <hyperlink ref="Y180" r:id="rId248"/>
    <hyperlink ref="AC180" r:id="rId249"/>
    <hyperlink ref="AC181" r:id="rId250"/>
    <hyperlink ref="AB182" r:id="rId251"/>
    <hyperlink ref="AC182" r:id="rId252"/>
    <hyperlink ref="AC183" r:id="rId253"/>
    <hyperlink ref="AF183" r:id="rId254"/>
    <hyperlink ref="AC184" r:id="rId255"/>
    <hyperlink ref="AC185" r:id="rId256"/>
    <hyperlink ref="AC186" r:id="rId257"/>
    <hyperlink ref="AC187" r:id="rId258"/>
    <hyperlink ref="AC188" r:id="rId259"/>
    <hyperlink ref="AC189" r:id="rId260"/>
    <hyperlink ref="AC190" r:id="rId261"/>
    <hyperlink ref="AB192" r:id="rId262"/>
    <hyperlink ref="AC192" r:id="rId263"/>
    <hyperlink ref="AC193" r:id="rId264"/>
    <hyperlink ref="AC194" r:id="rId265"/>
    <hyperlink ref="AC195" r:id="rId266"/>
    <hyperlink ref="AC196" r:id="rId267"/>
    <hyperlink ref="AC197" r:id="rId268"/>
    <hyperlink ref="AC198" r:id="rId269"/>
    <hyperlink ref="AC199" r:id="rId270"/>
    <hyperlink ref="AC200" r:id="rId271"/>
    <hyperlink ref="AC201" r:id="rId272"/>
    <hyperlink ref="AC203" r:id="rId273"/>
    <hyperlink ref="AC204" r:id="rId274"/>
    <hyperlink ref="AC205" r:id="rId275"/>
    <hyperlink ref="AC206" r:id="rId276"/>
    <hyperlink ref="AC207" r:id="rId277"/>
    <hyperlink ref="AC208" r:id="rId278"/>
    <hyperlink ref="AF208" r:id="rId279"/>
    <hyperlink ref="AC210" r:id="rId280"/>
    <hyperlink ref="AC211" r:id="rId281"/>
    <hyperlink ref="AC212" r:id="rId282"/>
    <hyperlink ref="AF212" r:id="rId283"/>
    <hyperlink ref="AC213" r:id="rId284"/>
    <hyperlink ref="AC214" r:id="rId285"/>
    <hyperlink ref="AC215" r:id="rId286"/>
    <hyperlink ref="AC217" r:id="rId287"/>
    <hyperlink ref="AC219" r:id="rId288"/>
    <hyperlink ref="AC221" r:id="rId289"/>
    <hyperlink ref="AC222" r:id="rId290"/>
    <hyperlink ref="AC223" r:id="rId291"/>
    <hyperlink ref="AG223" r:id="rId292"/>
    <hyperlink ref="AC224" r:id="rId293"/>
    <hyperlink ref="AB225" r:id="rId294"/>
    <hyperlink ref="AC225" r:id="rId295"/>
    <hyperlink ref="AC226" r:id="rId296"/>
    <hyperlink ref="AB227" r:id="rId297"/>
    <hyperlink ref="AC227" r:id="rId298"/>
    <hyperlink ref="AD227" r:id="rId299"/>
    <hyperlink ref="AE227" r:id="rId300"/>
    <hyperlink ref="AG227" r:id="rId301"/>
    <hyperlink ref="AC228" r:id="rId302"/>
    <hyperlink ref="AE228" r:id="rId303"/>
    <hyperlink ref="AC229" r:id="rId304"/>
    <hyperlink ref="AB230" r:id="rId305"/>
    <hyperlink ref="AC230" r:id="rId306"/>
    <hyperlink ref="AC231" r:id="rId307"/>
    <hyperlink ref="AE231" r:id="rId308"/>
    <hyperlink ref="AF231" r:id="rId309"/>
    <hyperlink ref="AG231" r:id="rId310"/>
    <hyperlink ref="AB232" r:id="rId311"/>
    <hyperlink ref="AC232" r:id="rId312"/>
    <hyperlink ref="AD232" r:id="rId313"/>
    <hyperlink ref="AG232" r:id="rId314"/>
    <hyperlink ref="AC233" r:id="rId315"/>
    <hyperlink ref="AF233" r:id="rId316"/>
    <hyperlink ref="AC234" r:id="rId317"/>
    <hyperlink ref="AD235" r:id="rId318"/>
    <hyperlink ref="AE235" r:id="rId319"/>
    <hyperlink ref="AF235" r:id="rId320"/>
    <hyperlink ref="AG235" r:id="rId321"/>
    <hyperlink ref="AC236" r:id="rId322"/>
    <hyperlink ref="AF236" r:id="rId323"/>
    <hyperlink ref="AB237" r:id="rId324"/>
    <hyperlink ref="AC237" r:id="rId325"/>
    <hyperlink ref="AC238" r:id="rId326"/>
    <hyperlink ref="AB239" r:id="rId327"/>
    <hyperlink ref="AC239" r:id="rId328"/>
    <hyperlink ref="Y240" r:id="rId329"/>
    <hyperlink ref="AB240" r:id="rId330"/>
    <hyperlink ref="AC240" r:id="rId331"/>
    <hyperlink ref="AE240" r:id="rId332"/>
    <hyperlink ref="AB241" r:id="rId333"/>
    <hyperlink ref="AC241" r:id="rId334"/>
    <hyperlink ref="AE241" r:id="rId335"/>
    <hyperlink ref="AC242" r:id="rId336"/>
    <hyperlink ref="AC243" r:id="rId337"/>
    <hyperlink ref="AC244" r:id="rId338"/>
    <hyperlink ref="AB245" r:id="rId339"/>
    <hyperlink ref="AC245" r:id="rId340"/>
    <hyperlink ref="AB247" r:id="rId341"/>
    <hyperlink ref="AC247" r:id="rId342"/>
    <hyperlink ref="AE247" r:id="rId343"/>
    <hyperlink ref="AC249" r:id="rId344"/>
    <hyperlink ref="AF249" r:id="rId345"/>
    <hyperlink ref="AG249" r:id="rId346"/>
    <hyperlink ref="AB250" r:id="rId347"/>
    <hyperlink ref="AC251" r:id="rId348"/>
    <hyperlink ref="AE251" r:id="rId349"/>
    <hyperlink ref="AB252" r:id="rId350"/>
    <hyperlink ref="AC252" r:id="rId351"/>
    <hyperlink ref="AD252" r:id="rId352"/>
    <hyperlink ref="AF252" r:id="rId353"/>
    <hyperlink ref="AC253" r:id="rId354"/>
    <hyperlink ref="AC254" r:id="rId355"/>
    <hyperlink ref="AB255" r:id="rId356"/>
    <hyperlink ref="AC256" r:id="rId357"/>
    <hyperlink ref="AD256" r:id="rId358"/>
    <hyperlink ref="AE256" r:id="rId359"/>
    <hyperlink ref="AF256" r:id="rId360"/>
    <hyperlink ref="AC257" r:id="rId361"/>
    <hyperlink ref="AC258" r:id="rId362"/>
    <hyperlink ref="AF259" r:id="rId363"/>
    <hyperlink ref="AC262" r:id="rId364"/>
    <hyperlink ref="AC263" r:id="rId365"/>
    <hyperlink ref="AC267" r:id="rId366"/>
    <hyperlink ref="AC272" r:id="rId367"/>
    <hyperlink ref="AB273" r:id="rId368"/>
    <hyperlink ref="AC273" r:id="rId369"/>
    <hyperlink ref="AB274" r:id="rId370"/>
    <hyperlink ref="AC274" r:id="rId371"/>
    <hyperlink ref="AD274" r:id="rId372"/>
    <hyperlink ref="AF274" r:id="rId373"/>
    <hyperlink ref="AB275" r:id="rId374"/>
    <hyperlink ref="AC275" r:id="rId375"/>
    <hyperlink ref="AD275" r:id="rId376"/>
    <hyperlink ref="AE275" r:id="rId377"/>
    <hyperlink ref="AC276" r:id="rId378"/>
    <hyperlink ref="AE276" r:id="rId379"/>
    <hyperlink ref="AB277" r:id="rId380"/>
    <hyperlink ref="AC277" r:id="rId381"/>
    <hyperlink ref="AE277" r:id="rId382"/>
    <hyperlink ref="AC278" r:id="rId383"/>
    <hyperlink ref="AC279" r:id="rId384"/>
    <hyperlink ref="AC280" r:id="rId385"/>
    <hyperlink ref="AC281" r:id="rId386"/>
    <hyperlink ref="AF281" r:id="rId387"/>
    <hyperlink ref="AC283" r:id="rId388"/>
    <hyperlink ref="AG283" r:id="rId389"/>
    <hyperlink ref="AB284" r:id="rId390"/>
    <hyperlink ref="AC284" r:id="rId391"/>
    <hyperlink ref="AD284" r:id="rId392"/>
    <hyperlink ref="AG284" r:id="rId393"/>
    <hyperlink ref="AC285" r:id="rId394"/>
    <hyperlink ref="AB288" r:id="rId395"/>
    <hyperlink ref="AC288" r:id="rId396"/>
    <hyperlink ref="AE288" r:id="rId397"/>
    <hyperlink ref="AF288" r:id="rId398"/>
    <hyperlink ref="AB294" r:id="rId399"/>
    <hyperlink ref="AC294" r:id="rId400"/>
    <hyperlink ref="AG294" r:id="rId401"/>
    <hyperlink ref="AC295" r:id="rId402"/>
    <hyperlink ref="AB296" r:id="rId403"/>
    <hyperlink ref="AC296" r:id="rId404"/>
    <hyperlink ref="AC297" r:id="rId405"/>
    <hyperlink ref="AC298" r:id="rId406"/>
    <hyperlink ref="AB299" r:id="rId407"/>
    <hyperlink ref="AC299" r:id="rId408"/>
    <hyperlink ref="AD299" r:id="rId409"/>
    <hyperlink ref="AC300" r:id="rId410"/>
    <hyperlink ref="AC302" r:id="rId411"/>
    <hyperlink ref="AC303" r:id="rId412"/>
    <hyperlink ref="AC304" r:id="rId413"/>
    <hyperlink ref="AE304" r:id="rId414"/>
    <hyperlink ref="AG304" r:id="rId415"/>
    <hyperlink ref="AB309" r:id="rId416"/>
    <hyperlink ref="AC309" r:id="rId417"/>
    <hyperlink ref="AD309" r:id="rId418"/>
    <hyperlink ref="AC310" r:id="rId419"/>
    <hyperlink ref="AB311" r:id="rId420"/>
    <hyperlink ref="AC311" r:id="rId421"/>
    <hyperlink ref="AE311" r:id="rId422"/>
    <hyperlink ref="AC312" r:id="rId423"/>
    <hyperlink ref="AE312" r:id="rId424"/>
    <hyperlink ref="AC313" r:id="rId425"/>
    <hyperlink ref="AB314" r:id="rId426"/>
    <hyperlink ref="AC314" r:id="rId427"/>
    <hyperlink ref="AE314" r:id="rId428"/>
    <hyperlink ref="AF314" r:id="rId429"/>
    <hyperlink ref="AB315" r:id="rId430"/>
    <hyperlink ref="AC315" r:id="rId431"/>
    <hyperlink ref="AD315" r:id="rId432"/>
    <hyperlink ref="AE315" r:id="rId433"/>
    <hyperlink ref="AF315" r:id="rId434"/>
    <hyperlink ref="X316" r:id="rId435"/>
    <hyperlink ref="Y316" r:id="rId436"/>
    <hyperlink ref="AC316" r:id="rId437"/>
    <hyperlink ref="X317" r:id="rId438"/>
    <hyperlink ref="Y317" r:id="rId439"/>
    <hyperlink ref="AC317" r:id="rId440"/>
    <hyperlink ref="AG317" r:id="rId441"/>
    <hyperlink ref="X318" r:id="rId442"/>
    <hyperlink ref="Y318" r:id="rId443"/>
    <hyperlink ref="AC318" r:id="rId444"/>
    <hyperlink ref="AE318" r:id="rId445"/>
    <hyperlink ref="X319" r:id="rId446"/>
    <hyperlink ref="Y319" r:id="rId447"/>
    <hyperlink ref="AC319" r:id="rId448"/>
    <hyperlink ref="AG319" r:id="rId449"/>
    <hyperlink ref="AC320" r:id="rId450"/>
    <hyperlink ref="AC321" r:id="rId451"/>
    <hyperlink ref="AD321" r:id="rId452"/>
    <hyperlink ref="AE321" r:id="rId453"/>
    <hyperlink ref="AF321" r:id="rId454"/>
    <hyperlink ref="AC322" r:id="rId455"/>
    <hyperlink ref="AC323" r:id="rId456"/>
    <hyperlink ref="AE323" r:id="rId457"/>
    <hyperlink ref="AF323" r:id="rId458"/>
    <hyperlink ref="AC324" r:id="rId459"/>
    <hyperlink ref="AB325" r:id="rId460"/>
    <hyperlink ref="AC325" r:id="rId461"/>
    <hyperlink ref="AB326" r:id="rId462"/>
    <hyperlink ref="AC326" r:id="rId463"/>
    <hyperlink ref="AD326" r:id="rId464"/>
    <hyperlink ref="AE326" r:id="rId465"/>
    <hyperlink ref="AC327" r:id="rId466"/>
    <hyperlink ref="AC329" r:id="rId467"/>
    <hyperlink ref="AC330" r:id="rId468"/>
    <hyperlink ref="AC331" r:id="rId469"/>
    <hyperlink ref="AC332" r:id="rId470"/>
    <hyperlink ref="AC333" r:id="rId471"/>
    <hyperlink ref="AD333" r:id="rId472"/>
    <hyperlink ref="AE333" r:id="rId473"/>
    <hyperlink ref="AC338" r:id="rId474"/>
    <hyperlink ref="AC339" r:id="rId475"/>
    <hyperlink ref="AF339" r:id="rId476"/>
    <hyperlink ref="AC340" r:id="rId477"/>
    <hyperlink ref="AC341" r:id="rId478"/>
    <hyperlink ref="AC342" r:id="rId479"/>
    <hyperlink ref="AC343" r:id="rId480"/>
    <hyperlink ref="AD343" r:id="rId481"/>
    <hyperlink ref="AE343" r:id="rId482"/>
    <hyperlink ref="AF343" r:id="rId483"/>
    <hyperlink ref="AG343" r:id="rId484"/>
    <hyperlink ref="AC344" r:id="rId485"/>
    <hyperlink ref="AC345" r:id="rId486"/>
    <hyperlink ref="AF345" r:id="rId487"/>
    <hyperlink ref="AC346" r:id="rId488"/>
    <hyperlink ref="AF346" r:id="rId489"/>
    <hyperlink ref="AC347" r:id="rId490"/>
    <hyperlink ref="AE347" r:id="rId491"/>
    <hyperlink ref="AC348" r:id="rId492"/>
    <hyperlink ref="AC349" r:id="rId493"/>
    <hyperlink ref="AC351" r:id="rId494"/>
    <hyperlink ref="AE351" r:id="rId495"/>
    <hyperlink ref="AB352" r:id="rId496"/>
    <hyperlink ref="AC352" r:id="rId497"/>
    <hyperlink ref="AE352" r:id="rId498"/>
    <hyperlink ref="AC353" r:id="rId499"/>
    <hyperlink ref="AC354" r:id="rId500"/>
    <hyperlink ref="AC355" r:id="rId501"/>
    <hyperlink ref="AC356" r:id="rId502"/>
    <hyperlink ref="AF356" r:id="rId503"/>
    <hyperlink ref="AC357" r:id="rId504"/>
    <hyperlink ref="AE357" r:id="rId505"/>
    <hyperlink ref="AC358" r:id="rId506"/>
    <hyperlink ref="AE358" r:id="rId507"/>
    <hyperlink ref="AG358" r:id="rId508"/>
    <hyperlink ref="AC359" r:id="rId509"/>
    <hyperlink ref="AC360" r:id="rId510"/>
    <hyperlink ref="AC361" r:id="rId511"/>
    <hyperlink ref="AF361" r:id="rId512"/>
    <hyperlink ref="AG361" r:id="rId513"/>
    <hyperlink ref="AC362" r:id="rId514"/>
    <hyperlink ref="AE362" r:id="rId515"/>
    <hyperlink ref="AF362" r:id="rId516"/>
    <hyperlink ref="AG362" r:id="rId517"/>
    <hyperlink ref="AC363" r:id="rId518"/>
    <hyperlink ref="AF363" r:id="rId519"/>
    <hyperlink ref="AC364" r:id="rId520"/>
    <hyperlink ref="AE364" r:id="rId521"/>
    <hyperlink ref="AF364" r:id="rId522"/>
    <hyperlink ref="AC365" r:id="rId523"/>
    <hyperlink ref="AC366" r:id="rId524"/>
    <hyperlink ref="AG366" r:id="rId525"/>
    <hyperlink ref="AC367" r:id="rId526"/>
    <hyperlink ref="AE367" r:id="rId527"/>
    <hyperlink ref="AF367" r:id="rId528"/>
    <hyperlink ref="AC368" r:id="rId529"/>
    <hyperlink ref="AG368" r:id="rId530"/>
    <hyperlink ref="AC369" r:id="rId531"/>
    <hyperlink ref="AC370" r:id="rId532"/>
    <hyperlink ref="AC371" r:id="rId533"/>
    <hyperlink ref="AC372" r:id="rId534"/>
    <hyperlink ref="AC373" r:id="rId535"/>
    <hyperlink ref="AB374" r:id="rId536"/>
    <hyperlink ref="AF374" r:id="rId537"/>
    <hyperlink ref="AC375" r:id="rId538"/>
    <hyperlink ref="AC376" r:id="rId539"/>
    <hyperlink ref="AB377" r:id="rId540"/>
    <hyperlink ref="AC377" r:id="rId541"/>
    <hyperlink ref="AE377" r:id="rId542"/>
    <hyperlink ref="AB378" r:id="rId543"/>
    <hyperlink ref="AC378" r:id="rId544"/>
    <hyperlink ref="AE379" r:id="rId545"/>
    <hyperlink ref="AC380" r:id="rId546"/>
    <hyperlink ref="AC381" r:id="rId547"/>
    <hyperlink ref="AE381" r:id="rId548"/>
    <hyperlink ref="AG381" r:id="rId549"/>
    <hyperlink ref="AC382" r:id="rId550"/>
    <hyperlink ref="AF382" r:id="rId551"/>
    <hyperlink ref="AC383" r:id="rId552"/>
    <hyperlink ref="AC384" r:id="rId553"/>
    <hyperlink ref="AB385" r:id="rId554"/>
    <hyperlink ref="AC385" r:id="rId555"/>
    <hyperlink ref="AG385" r:id="rId556"/>
    <hyperlink ref="AC386" r:id="rId557"/>
    <hyperlink ref="AE386" r:id="rId558"/>
    <hyperlink ref="AF386" r:id="rId559"/>
    <hyperlink ref="AC387" r:id="rId560"/>
    <hyperlink ref="AF387" r:id="rId561"/>
    <hyperlink ref="AC388" r:id="rId562"/>
    <hyperlink ref="AD388" r:id="rId563"/>
    <hyperlink ref="AE388" r:id="rId564"/>
    <hyperlink ref="AC389" r:id="rId565"/>
    <hyperlink ref="AF389" r:id="rId566"/>
    <hyperlink ref="AC390" r:id="rId567"/>
    <hyperlink ref="AB391" r:id="rId568"/>
    <hyperlink ref="AC391" r:id="rId569"/>
    <hyperlink ref="AF391" r:id="rId570"/>
    <hyperlink ref="AG391" r:id="rId571"/>
    <hyperlink ref="AC392" r:id="rId572"/>
    <hyperlink ref="AE392" r:id="rId573"/>
    <hyperlink ref="AC393" r:id="rId574"/>
    <hyperlink ref="AB395" r:id="rId575"/>
    <hyperlink ref="AC395" r:id="rId576"/>
    <hyperlink ref="AG395" r:id="rId577"/>
    <hyperlink ref="AC396" r:id="rId578"/>
    <hyperlink ref="AE396" r:id="rId579"/>
    <hyperlink ref="AF396" r:id="rId580"/>
    <hyperlink ref="AC397" r:id="rId581"/>
    <hyperlink ref="AC398" r:id="rId582"/>
    <hyperlink ref="AD398" r:id="rId583"/>
    <hyperlink ref="AE398" r:id="rId584"/>
    <hyperlink ref="AF398" r:id="rId585"/>
    <hyperlink ref="AC399" r:id="rId586"/>
    <hyperlink ref="AG399" r:id="rId587"/>
    <hyperlink ref="AC400" r:id="rId588"/>
    <hyperlink ref="AE400" r:id="rId589"/>
    <hyperlink ref="AC401" r:id="rId590"/>
    <hyperlink ref="AC407" r:id="rId591"/>
    <hyperlink ref="AG407" r:id="rId592"/>
    <hyperlink ref="AC412" r:id="rId593"/>
    <hyperlink ref="AG412" r:id="rId594"/>
    <hyperlink ref="AB415" r:id="rId595"/>
    <hyperlink ref="AC417" r:id="rId596"/>
    <hyperlink ref="AC427" r:id="rId597"/>
    <hyperlink ref="AG427" r:id="rId598"/>
    <hyperlink ref="AF432" r:id="rId599"/>
    <hyperlink ref="AC442" r:id="rId600"/>
    <hyperlink ref="AC444" r:id="rId601"/>
    <hyperlink ref="AC455" r:id="rId602"/>
    <hyperlink ref="AC457" r:id="rId603"/>
    <hyperlink ref="AC458" r:id="rId604"/>
    <hyperlink ref="AC459" r:id="rId605"/>
    <hyperlink ref="AG459" r:id="rId606"/>
    <hyperlink ref="AC460" r:id="rId607"/>
    <hyperlink ref="AG460" r:id="rId608"/>
    <hyperlink ref="AC463" r:id="rId609"/>
    <hyperlink ref="AE463" r:id="rId610"/>
    <hyperlink ref="AF463" r:id="rId611"/>
    <hyperlink ref="AC465" r:id="rId612"/>
    <hyperlink ref="AC466" r:id="rId613"/>
    <hyperlink ref="AC467" r:id="rId614"/>
    <hyperlink ref="AC468" r:id="rId615"/>
    <hyperlink ref="AC469" r:id="rId616"/>
    <hyperlink ref="AC470" r:id="rId617"/>
    <hyperlink ref="AC471" r:id="rId618"/>
    <hyperlink ref="AC472" r:id="rId619"/>
    <hyperlink ref="AC473" r:id="rId620"/>
    <hyperlink ref="AC474" r:id="rId621"/>
    <hyperlink ref="AE474" r:id="rId622"/>
    <hyperlink ref="AF474" r:id="rId623"/>
    <hyperlink ref="AC475" r:id="rId624"/>
    <hyperlink ref="AC476" r:id="rId625"/>
    <hyperlink ref="AG476" r:id="rId626"/>
    <hyperlink ref="AC477" r:id="rId627"/>
    <hyperlink ref="AB478" r:id="rId628"/>
    <hyperlink ref="AC478" r:id="rId629"/>
    <hyperlink ref="AC479" r:id="rId630"/>
    <hyperlink ref="AC480" r:id="rId631"/>
    <hyperlink ref="AC481" r:id="rId632"/>
    <hyperlink ref="AE481" r:id="rId633"/>
    <hyperlink ref="AC482" r:id="rId634"/>
    <hyperlink ref="AC483" r:id="rId635"/>
    <hyperlink ref="AE483" r:id="rId636"/>
    <hyperlink ref="AG483" r:id="rId637"/>
    <hyperlink ref="AB484" r:id="rId638"/>
    <hyperlink ref="AB485" r:id="rId639"/>
    <hyperlink ref="AC485" r:id="rId640"/>
    <hyperlink ref="AF485" r:id="rId641"/>
    <hyperlink ref="AC486" r:id="rId642"/>
    <hyperlink ref="AE486" r:id="rId643"/>
    <hyperlink ref="AC487" r:id="rId644"/>
    <hyperlink ref="AE487" r:id="rId645"/>
    <hyperlink ref="AB488" r:id="rId646"/>
    <hyperlink ref="AC488" r:id="rId647"/>
    <hyperlink ref="AE488" r:id="rId648"/>
    <hyperlink ref="AF488" r:id="rId649"/>
    <hyperlink ref="AC489" r:id="rId650"/>
    <hyperlink ref="AD489" r:id="rId651"/>
    <hyperlink ref="AE489" r:id="rId652"/>
    <hyperlink ref="AF489" r:id="rId653"/>
    <hyperlink ref="AC491" r:id="rId654"/>
    <hyperlink ref="AC492" r:id="rId655"/>
    <hyperlink ref="AC493" r:id="rId656"/>
    <hyperlink ref="AB494" r:id="rId657"/>
    <hyperlink ref="AC494" r:id="rId658"/>
    <hyperlink ref="AE494" r:id="rId659"/>
    <hyperlink ref="AF494" r:id="rId660"/>
    <hyperlink ref="AC495" r:id="rId661"/>
    <hyperlink ref="AC497" r:id="rId662"/>
    <hyperlink ref="AC498" r:id="rId663"/>
    <hyperlink ref="AC499" r:id="rId664"/>
    <hyperlink ref="AF499" r:id="rId665"/>
    <hyperlink ref="AC500" r:id="rId666"/>
    <hyperlink ref="AF500" r:id="rId667"/>
    <hyperlink ref="AC501" r:id="rId668"/>
    <hyperlink ref="AC502" r:id="rId669"/>
    <hyperlink ref="AF502" r:id="rId670"/>
    <hyperlink ref="AG502" r:id="rId671"/>
    <hyperlink ref="AC503" r:id="rId672"/>
    <hyperlink ref="AF503" r:id="rId673"/>
    <hyperlink ref="AC504" r:id="rId674"/>
    <hyperlink ref="AC505" r:id="rId675"/>
    <hyperlink ref="AC506" r:id="rId676"/>
    <hyperlink ref="AD506" r:id="rId677"/>
    <hyperlink ref="AE506" r:id="rId678"/>
    <hyperlink ref="AF506" r:id="rId679"/>
    <hyperlink ref="AF507" r:id="rId680"/>
    <hyperlink ref="AC508" r:id="rId681"/>
    <hyperlink ref="AC509" r:id="rId682"/>
    <hyperlink ref="AE509" r:id="rId683"/>
    <hyperlink ref="AF509" r:id="rId684"/>
    <hyperlink ref="AC510" r:id="rId685"/>
    <hyperlink ref="AE510" r:id="rId686"/>
    <hyperlink ref="AF510" r:id="rId687"/>
    <hyperlink ref="AC511" r:id="rId688"/>
    <hyperlink ref="AB512" r:id="rId689"/>
    <hyperlink ref="AC512" r:id="rId690"/>
    <hyperlink ref="AG512" r:id="rId691"/>
    <hyperlink ref="AB513" r:id="rId692"/>
    <hyperlink ref="AC513" r:id="rId693"/>
    <hyperlink ref="AC514" r:id="rId694"/>
    <hyperlink ref="X515" r:id="rId695"/>
    <hyperlink ref="AC518" r:id="rId696"/>
    <hyperlink ref="AC519" r:id="rId697"/>
    <hyperlink ref="AE519" r:id="rId698"/>
    <hyperlink ref="AF519" r:id="rId699"/>
    <hyperlink ref="AB520" r:id="rId700"/>
    <hyperlink ref="AC521" r:id="rId701"/>
    <hyperlink ref="AC522" r:id="rId702"/>
    <hyperlink ref="AC523" r:id="rId703"/>
    <hyperlink ref="AE523" r:id="rId704"/>
    <hyperlink ref="AC524" r:id="rId705"/>
    <hyperlink ref="AF524" r:id="rId706"/>
    <hyperlink ref="AC525" r:id="rId707"/>
    <hyperlink ref="AD525" r:id="rId708"/>
    <hyperlink ref="AE525" r:id="rId709"/>
    <hyperlink ref="AF525" r:id="rId710"/>
    <hyperlink ref="AC526" r:id="rId711"/>
    <hyperlink ref="AE526" r:id="rId712"/>
    <hyperlink ref="AF526" r:id="rId713"/>
    <hyperlink ref="X529" r:id="rId714"/>
    <hyperlink ref="Y529" r:id="rId715"/>
    <hyperlink ref="AC529" r:id="rId716"/>
    <hyperlink ref="AC531" r:id="rId717"/>
    <hyperlink ref="AE531" r:id="rId718"/>
    <hyperlink ref="AC532" r:id="rId719"/>
    <hyperlink ref="AG532" r:id="rId720"/>
    <hyperlink ref="AC533" r:id="rId721"/>
    <hyperlink ref="AC535" r:id="rId722"/>
    <hyperlink ref="AB536" r:id="rId723"/>
    <hyperlink ref="AC539" r:id="rId724"/>
    <hyperlink ref="AD539" r:id="rId725"/>
    <hyperlink ref="AE539" r:id="rId726"/>
    <hyperlink ref="AF539" r:id="rId727"/>
    <hyperlink ref="X545" r:id="rId728"/>
    <hyperlink ref="Y545" r:id="rId729"/>
    <hyperlink ref="AC545" r:id="rId730"/>
    <hyperlink ref="AF545" r:id="rId731"/>
    <hyperlink ref="AG545" r:id="rId732"/>
    <hyperlink ref="AC551" r:id="rId733"/>
    <hyperlink ref="AF551" r:id="rId734"/>
    <hyperlink ref="AC554" r:id="rId735"/>
    <hyperlink ref="AC556" r:id="rId736"/>
    <hyperlink ref="X561" r:id="rId737"/>
    <hyperlink ref="Y561" r:id="rId738"/>
    <hyperlink ref="AC564" r:id="rId739"/>
    <hyperlink ref="AB566" r:id="rId740"/>
    <hyperlink ref="AC566" r:id="rId741"/>
    <hyperlink ref="AE566" r:id="rId742"/>
    <hyperlink ref="AE571" r:id="rId743"/>
    <hyperlink ref="AC572" r:id="rId744"/>
    <hyperlink ref="AC573" r:id="rId745"/>
    <hyperlink ref="AB574" r:id="rId746"/>
    <hyperlink ref="AC574" r:id="rId747"/>
    <hyperlink ref="AF574" r:id="rId748"/>
    <hyperlink ref="AC575" r:id="rId749"/>
    <hyperlink ref="AC576" r:id="rId750"/>
    <hyperlink ref="X577" r:id="rId751"/>
    <hyperlink ref="Y577" r:id="rId752"/>
    <hyperlink ref="AB577" r:id="rId753"/>
    <hyperlink ref="AC577" r:id="rId754"/>
    <hyperlink ref="AD577" r:id="rId755"/>
    <hyperlink ref="AE577" r:id="rId756"/>
    <hyperlink ref="AF577" r:id="rId757"/>
    <hyperlink ref="AC578" r:id="rId758"/>
    <hyperlink ref="AC579" r:id="rId759"/>
    <hyperlink ref="AC580" r:id="rId760"/>
    <hyperlink ref="Y582" r:id="rId761"/>
    <hyperlink ref="AC582" r:id="rId762"/>
    <hyperlink ref="AC583" r:id="rId763"/>
    <hyperlink ref="AC584" r:id="rId764"/>
    <hyperlink ref="AE584" r:id="rId765"/>
    <hyperlink ref="AF584" r:id="rId766"/>
    <hyperlink ref="AG584" r:id="rId767"/>
    <hyperlink ref="AC585" r:id="rId768"/>
    <hyperlink ref="AC586" r:id="rId769"/>
    <hyperlink ref="AG586" r:id="rId770"/>
    <hyperlink ref="AC588" r:id="rId771"/>
    <hyperlink ref="AC589" r:id="rId772"/>
    <hyperlink ref="AB590" r:id="rId773"/>
    <hyperlink ref="AC590" r:id="rId774"/>
    <hyperlink ref="AC591" r:id="rId775"/>
    <hyperlink ref="AC592" r:id="rId776"/>
    <hyperlink ref="AC593" r:id="rId777"/>
    <hyperlink ref="AF593" r:id="rId778"/>
    <hyperlink ref="AG593" r:id="rId779"/>
    <hyperlink ref="AC596" r:id="rId780"/>
    <hyperlink ref="AC597" r:id="rId781"/>
    <hyperlink ref="AC598" r:id="rId782"/>
    <hyperlink ref="AC599" r:id="rId783"/>
    <hyperlink ref="AF599" r:id="rId784"/>
    <hyperlink ref="AC602" r:id="rId785"/>
    <hyperlink ref="AE602" r:id="rId786"/>
    <hyperlink ref="AF602" r:id="rId787"/>
    <hyperlink ref="AC604" r:id="rId788"/>
    <hyperlink ref="AF604" r:id="rId789"/>
    <hyperlink ref="AC605" r:id="rId790"/>
    <hyperlink ref="AE605" r:id="rId791"/>
    <hyperlink ref="AF605" r:id="rId792"/>
    <hyperlink ref="X606" r:id="rId793"/>
    <hyperlink ref="AC606" r:id="rId794"/>
    <hyperlink ref="AF606" r:id="rId795"/>
    <hyperlink ref="AB607" r:id="rId796"/>
    <hyperlink ref="AC607" r:id="rId797"/>
    <hyperlink ref="AC608" r:id="rId798"/>
    <hyperlink ref="AF608" r:id="rId799"/>
    <hyperlink ref="AC609" r:id="rId800"/>
    <hyperlink ref="AC610" r:id="rId801"/>
    <hyperlink ref="AC611" r:id="rId802"/>
    <hyperlink ref="AF611" r:id="rId803"/>
    <hyperlink ref="AC615" r:id="rId804"/>
    <hyperlink ref="AE615" r:id="rId805"/>
    <hyperlink ref="AF615" r:id="rId806"/>
  </hyperlinks>
  <pageMargins left="0.7" right="0.7" top="0.75" bottom="0.75" header="0" footer="0"/>
  <pageSetup paperSize="9" orientation="portrait"/>
  <legacyDrawing r:id="rId80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55"/>
  <sheetViews>
    <sheetView tabSelected="1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J1" sqref="AJ1:AJ1048576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42.375" customWidth="1"/>
    <col min="4" max="4" width="14.25" customWidth="1"/>
    <col min="5" max="8" width="10.75" customWidth="1"/>
    <col min="9" max="9" width="34.25" customWidth="1"/>
    <col min="10" max="10" width="14.75" customWidth="1"/>
    <col min="11" max="11" width="14.375" customWidth="1"/>
    <col min="12" max="12" width="12.375" customWidth="1"/>
    <col min="13" max="13" width="12.125" customWidth="1"/>
    <col min="14" max="14" width="26.375" customWidth="1"/>
    <col min="15" max="15" width="15.125" customWidth="1"/>
    <col min="16" max="16" width="16.375" customWidth="1"/>
    <col min="17" max="17" width="15.125" customWidth="1"/>
    <col min="18" max="18" width="30.125" customWidth="1"/>
    <col min="19" max="19" width="11.5" customWidth="1"/>
    <col min="20" max="20" width="13.5" customWidth="1"/>
    <col min="21" max="25" width="39.25" customWidth="1"/>
    <col min="26" max="26" width="37.5" customWidth="1"/>
    <col min="27" max="27" width="17.25" customWidth="1"/>
    <col min="28" max="29" width="73" customWidth="1"/>
    <col min="30" max="30" width="20.25" customWidth="1"/>
    <col min="31" max="31" width="21.75" customWidth="1"/>
    <col min="32" max="32" width="23.625" customWidth="1"/>
    <col min="33" max="33" width="22.75" customWidth="1"/>
    <col min="34" max="34" width="19.875" customWidth="1"/>
    <col min="35" max="35" width="9.75" customWidth="1"/>
  </cols>
  <sheetData>
    <row r="1" spans="1:40" ht="11.25" customHeight="1">
      <c r="A1" s="2"/>
      <c r="B1" s="2"/>
      <c r="C1" s="1"/>
      <c r="D1" s="1"/>
      <c r="E1" s="1"/>
      <c r="F1" s="1"/>
      <c r="G1" s="2"/>
      <c r="H1" s="2"/>
      <c r="I1" s="2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"/>
      <c r="AI1" s="5"/>
      <c r="AJ1" s="51"/>
      <c r="AK1" s="51"/>
      <c r="AL1" s="51"/>
      <c r="AM1" s="51"/>
      <c r="AN1" s="51"/>
    </row>
    <row r="2" spans="1:40" ht="25.5" customHeight="1">
      <c r="A2" s="2"/>
      <c r="B2" s="127" t="s">
        <v>9106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51"/>
      <c r="AK2" s="51"/>
      <c r="AL2" s="51"/>
      <c r="AM2" s="51"/>
      <c r="AN2" s="51"/>
    </row>
    <row r="3" spans="1:40" ht="24" customHeight="1">
      <c r="A3" s="2"/>
      <c r="B3" s="6" t="s">
        <v>1</v>
      </c>
      <c r="C3" s="149" t="s">
        <v>3</v>
      </c>
      <c r="D3" s="130" t="s">
        <v>4</v>
      </c>
      <c r="E3" s="128"/>
      <c r="F3" s="128"/>
      <c r="G3" s="128"/>
      <c r="H3" s="128"/>
      <c r="I3" s="131"/>
      <c r="J3" s="132" t="s">
        <v>5</v>
      </c>
      <c r="K3" s="128"/>
      <c r="L3" s="128"/>
      <c r="M3" s="128"/>
      <c r="N3" s="131"/>
      <c r="O3" s="132" t="s">
        <v>6</v>
      </c>
      <c r="P3" s="128"/>
      <c r="Q3" s="128"/>
      <c r="R3" s="151" t="s">
        <v>7</v>
      </c>
      <c r="S3" s="152"/>
      <c r="T3" s="152"/>
      <c r="U3" s="152"/>
      <c r="V3" s="152"/>
      <c r="W3" s="152"/>
      <c r="X3" s="152"/>
      <c r="Y3" s="152"/>
      <c r="Z3" s="153"/>
      <c r="AA3" s="132" t="s">
        <v>8</v>
      </c>
      <c r="AB3" s="128"/>
      <c r="AC3" s="128"/>
      <c r="AD3" s="128"/>
      <c r="AE3" s="128"/>
      <c r="AF3" s="128"/>
      <c r="AG3" s="135" t="s">
        <v>9</v>
      </c>
      <c r="AH3" s="136"/>
      <c r="AI3" s="137"/>
      <c r="AJ3" s="51"/>
      <c r="AK3" s="51"/>
      <c r="AL3" s="51"/>
      <c r="AM3" s="51"/>
      <c r="AN3" s="51"/>
    </row>
    <row r="4" spans="1:40" ht="45.75" customHeight="1">
      <c r="A4" s="2"/>
      <c r="B4" s="9"/>
      <c r="C4" s="150"/>
      <c r="D4" s="11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21</v>
      </c>
      <c r="O4" s="6" t="s">
        <v>24</v>
      </c>
      <c r="P4" s="6" t="s">
        <v>25</v>
      </c>
      <c r="Q4" s="6" t="s">
        <v>26</v>
      </c>
      <c r="R4" s="6" t="s">
        <v>30</v>
      </c>
      <c r="S4" s="6" t="s">
        <v>31</v>
      </c>
      <c r="T4" s="6" t="s">
        <v>32</v>
      </c>
      <c r="U4" s="6" t="s">
        <v>33</v>
      </c>
      <c r="V4" s="6" t="s">
        <v>34</v>
      </c>
      <c r="W4" s="6" t="s">
        <v>35</v>
      </c>
      <c r="X4" s="6" t="s">
        <v>36</v>
      </c>
      <c r="Y4" s="6" t="s">
        <v>37</v>
      </c>
      <c r="Z4" s="6" t="s">
        <v>38</v>
      </c>
      <c r="AA4" s="6" t="s">
        <v>39</v>
      </c>
      <c r="AB4" s="7" t="s">
        <v>48</v>
      </c>
      <c r="AC4" s="7" t="s">
        <v>49</v>
      </c>
      <c r="AD4" s="7" t="s">
        <v>50</v>
      </c>
      <c r="AE4" s="83" t="s">
        <v>51</v>
      </c>
      <c r="AF4" s="7" t="s">
        <v>52</v>
      </c>
      <c r="AG4" s="84" t="s">
        <v>55</v>
      </c>
      <c r="AH4" s="84" t="s">
        <v>56</v>
      </c>
      <c r="AI4" s="84" t="s">
        <v>57</v>
      </c>
      <c r="AJ4" s="51"/>
      <c r="AK4" s="51"/>
      <c r="AL4" s="51"/>
      <c r="AM4" s="51"/>
      <c r="AN4" s="51"/>
    </row>
    <row r="5" spans="1:40" ht="47.25" customHeight="1">
      <c r="A5" s="2"/>
      <c r="B5" s="85">
        <v>1</v>
      </c>
      <c r="C5" s="19" t="s">
        <v>62</v>
      </c>
      <c r="D5" s="19" t="s">
        <v>63</v>
      </c>
      <c r="E5" s="19" t="s">
        <v>64</v>
      </c>
      <c r="F5" s="19" t="s">
        <v>65</v>
      </c>
      <c r="G5" s="19" t="s">
        <v>66</v>
      </c>
      <c r="H5" s="19" t="s">
        <v>66</v>
      </c>
      <c r="I5" s="19" t="s">
        <v>67</v>
      </c>
      <c r="J5" s="19" t="s">
        <v>63</v>
      </c>
      <c r="K5" s="19" t="s">
        <v>64</v>
      </c>
      <c r="L5" s="19" t="s">
        <v>65</v>
      </c>
      <c r="M5" s="19" t="s">
        <v>66</v>
      </c>
      <c r="N5" s="19" t="s">
        <v>69</v>
      </c>
      <c r="O5" s="19" t="s">
        <v>71</v>
      </c>
      <c r="P5" s="19" t="s">
        <v>72</v>
      </c>
      <c r="Q5" s="19" t="s">
        <v>73</v>
      </c>
      <c r="R5" s="22" t="s">
        <v>75</v>
      </c>
      <c r="S5" s="20">
        <v>996863143</v>
      </c>
      <c r="T5" s="20"/>
      <c r="U5" s="23"/>
      <c r="V5" s="23" t="s">
        <v>76</v>
      </c>
      <c r="W5" s="23"/>
      <c r="X5" s="23"/>
      <c r="Y5" s="23"/>
      <c r="Z5" s="23"/>
      <c r="AA5" s="20" t="s">
        <v>77</v>
      </c>
      <c r="AB5" s="20" t="s">
        <v>82</v>
      </c>
      <c r="AC5" s="20" t="s">
        <v>83</v>
      </c>
      <c r="AD5" s="20" t="s">
        <v>84</v>
      </c>
      <c r="AE5" s="20" t="s">
        <v>85</v>
      </c>
      <c r="AF5" s="20" t="s">
        <v>86</v>
      </c>
      <c r="AG5" s="20" t="s">
        <v>89</v>
      </c>
      <c r="AH5" s="19">
        <v>43672</v>
      </c>
      <c r="AI5" s="20">
        <v>1</v>
      </c>
      <c r="AJ5" s="51"/>
      <c r="AK5" s="51"/>
      <c r="AL5" s="51"/>
      <c r="AM5" s="51"/>
      <c r="AN5" s="51"/>
    </row>
    <row r="6" spans="1:40" ht="47.25" customHeight="1">
      <c r="A6" s="2"/>
      <c r="B6" s="30">
        <v>2</v>
      </c>
      <c r="C6" s="19" t="s">
        <v>94</v>
      </c>
      <c r="D6" s="19" t="s">
        <v>63</v>
      </c>
      <c r="E6" s="19" t="s">
        <v>95</v>
      </c>
      <c r="F6" s="20" t="s">
        <v>95</v>
      </c>
      <c r="G6" s="20" t="s">
        <v>96</v>
      </c>
      <c r="H6" s="20" t="s">
        <v>97</v>
      </c>
      <c r="I6" s="20" t="s">
        <v>98</v>
      </c>
      <c r="J6" s="19" t="s">
        <v>63</v>
      </c>
      <c r="K6" s="19" t="s">
        <v>95</v>
      </c>
      <c r="L6" s="20" t="s">
        <v>95</v>
      </c>
      <c r="M6" s="20" t="s">
        <v>99</v>
      </c>
      <c r="N6" s="20" t="s">
        <v>100</v>
      </c>
      <c r="O6" s="20" t="s">
        <v>101</v>
      </c>
      <c r="P6" s="20" t="s">
        <v>102</v>
      </c>
      <c r="Q6" s="20" t="s">
        <v>103</v>
      </c>
      <c r="R6" s="22" t="s">
        <v>105</v>
      </c>
      <c r="S6" s="20"/>
      <c r="T6" s="20"/>
      <c r="U6" s="23"/>
      <c r="V6" s="23" t="s">
        <v>106</v>
      </c>
      <c r="W6" s="23"/>
      <c r="X6" s="23"/>
      <c r="Y6" s="23" t="s">
        <v>107</v>
      </c>
      <c r="Z6" s="23"/>
      <c r="AA6" s="20" t="s">
        <v>77</v>
      </c>
      <c r="AB6" s="19" t="s">
        <v>108</v>
      </c>
      <c r="AC6" s="19" t="s">
        <v>109</v>
      </c>
      <c r="AD6" s="20" t="s">
        <v>84</v>
      </c>
      <c r="AE6" s="20" t="s">
        <v>110</v>
      </c>
      <c r="AF6" s="20" t="s">
        <v>111</v>
      </c>
      <c r="AG6" s="20" t="s">
        <v>114</v>
      </c>
      <c r="AH6" s="19">
        <v>43672</v>
      </c>
      <c r="AI6" s="20">
        <v>2</v>
      </c>
      <c r="AJ6" s="51"/>
      <c r="AK6" s="51"/>
      <c r="AL6" s="51"/>
      <c r="AM6" s="51"/>
      <c r="AN6" s="51"/>
    </row>
    <row r="7" spans="1:40" ht="47.25" customHeight="1">
      <c r="A7" s="2"/>
      <c r="B7" s="85">
        <v>3</v>
      </c>
      <c r="C7" s="19" t="s">
        <v>118</v>
      </c>
      <c r="D7" s="20" t="s">
        <v>119</v>
      </c>
      <c r="E7" s="19" t="s">
        <v>120</v>
      </c>
      <c r="F7" s="19" t="s">
        <v>121</v>
      </c>
      <c r="G7" s="19" t="s">
        <v>121</v>
      </c>
      <c r="H7" s="19"/>
      <c r="I7" s="19" t="s">
        <v>122</v>
      </c>
      <c r="J7" s="19" t="s">
        <v>119</v>
      </c>
      <c r="K7" s="19" t="s">
        <v>120</v>
      </c>
      <c r="L7" s="19" t="s">
        <v>121</v>
      </c>
      <c r="M7" s="19" t="s">
        <v>121</v>
      </c>
      <c r="N7" s="19" t="s">
        <v>122</v>
      </c>
      <c r="O7" s="19" t="s">
        <v>124</v>
      </c>
      <c r="P7" s="19" t="s">
        <v>125</v>
      </c>
      <c r="Q7" s="19" t="s">
        <v>126</v>
      </c>
      <c r="R7" s="22" t="s">
        <v>129</v>
      </c>
      <c r="S7" s="20"/>
      <c r="T7" s="20"/>
      <c r="U7" s="23" t="s">
        <v>130</v>
      </c>
      <c r="V7" s="23" t="s">
        <v>131</v>
      </c>
      <c r="W7" s="23"/>
      <c r="X7" s="23" t="s">
        <v>132</v>
      </c>
      <c r="Y7" s="23" t="s">
        <v>133</v>
      </c>
      <c r="Z7" s="23"/>
      <c r="AA7" s="20" t="s">
        <v>77</v>
      </c>
      <c r="AB7" s="19" t="s">
        <v>108</v>
      </c>
      <c r="AC7" s="19" t="s">
        <v>82</v>
      </c>
      <c r="AD7" s="20" t="s">
        <v>85</v>
      </c>
      <c r="AE7" s="20" t="s">
        <v>135</v>
      </c>
      <c r="AF7" s="20" t="s">
        <v>136</v>
      </c>
      <c r="AG7" s="20" t="s">
        <v>139</v>
      </c>
      <c r="AH7" s="19">
        <v>43678</v>
      </c>
      <c r="AI7" s="20">
        <v>3</v>
      </c>
      <c r="AJ7" s="51"/>
      <c r="AK7" s="51"/>
      <c r="AL7" s="51"/>
      <c r="AM7" s="51"/>
      <c r="AN7" s="51"/>
    </row>
    <row r="8" spans="1:40" ht="47.25" customHeight="1">
      <c r="A8" s="2"/>
      <c r="B8" s="30">
        <v>4</v>
      </c>
      <c r="C8" s="19" t="s">
        <v>143</v>
      </c>
      <c r="D8" s="20" t="s">
        <v>119</v>
      </c>
      <c r="E8" s="19" t="s">
        <v>144</v>
      </c>
      <c r="F8" s="20" t="s">
        <v>145</v>
      </c>
      <c r="G8" s="20" t="s">
        <v>145</v>
      </c>
      <c r="H8" s="20"/>
      <c r="I8" s="20" t="s">
        <v>146</v>
      </c>
      <c r="J8" s="19" t="s">
        <v>119</v>
      </c>
      <c r="K8" s="19" t="s">
        <v>144</v>
      </c>
      <c r="L8" s="20" t="s">
        <v>145</v>
      </c>
      <c r="M8" s="20" t="s">
        <v>145</v>
      </c>
      <c r="N8" s="20" t="s">
        <v>146</v>
      </c>
      <c r="O8" s="20" t="s">
        <v>147</v>
      </c>
      <c r="P8" s="20" t="s">
        <v>148</v>
      </c>
      <c r="Q8" s="20" t="s">
        <v>149</v>
      </c>
      <c r="R8" s="22" t="s">
        <v>152</v>
      </c>
      <c r="S8" s="20"/>
      <c r="T8" s="20"/>
      <c r="U8" s="23" t="s">
        <v>153</v>
      </c>
      <c r="V8" s="23" t="s">
        <v>154</v>
      </c>
      <c r="W8" s="23" t="s">
        <v>155</v>
      </c>
      <c r="X8" s="23" t="s">
        <v>156</v>
      </c>
      <c r="Y8" s="23" t="s">
        <v>157</v>
      </c>
      <c r="Z8" s="23"/>
      <c r="AA8" s="20" t="s">
        <v>77</v>
      </c>
      <c r="AB8" s="19" t="s">
        <v>108</v>
      </c>
      <c r="AC8" s="19" t="s">
        <v>160</v>
      </c>
      <c r="AD8" s="20" t="s">
        <v>84</v>
      </c>
      <c r="AE8" s="20" t="s">
        <v>111</v>
      </c>
      <c r="AF8" s="20" t="s">
        <v>161</v>
      </c>
      <c r="AG8" s="20" t="s">
        <v>164</v>
      </c>
      <c r="AH8" s="19">
        <v>43677</v>
      </c>
      <c r="AI8" s="20">
        <v>4</v>
      </c>
      <c r="AJ8" s="51"/>
      <c r="AK8" s="51"/>
      <c r="AL8" s="51"/>
      <c r="AM8" s="51"/>
      <c r="AN8" s="51"/>
    </row>
    <row r="9" spans="1:40" ht="47.25" customHeight="1">
      <c r="A9" s="2"/>
      <c r="B9" s="85">
        <v>5</v>
      </c>
      <c r="C9" s="19" t="s">
        <v>167</v>
      </c>
      <c r="D9" s="19" t="s">
        <v>168</v>
      </c>
      <c r="E9" s="19" t="s">
        <v>169</v>
      </c>
      <c r="F9" s="20" t="s">
        <v>169</v>
      </c>
      <c r="G9" s="20" t="s">
        <v>170</v>
      </c>
      <c r="H9" s="20"/>
      <c r="I9" s="20" t="s">
        <v>171</v>
      </c>
      <c r="J9" s="19" t="s">
        <v>168</v>
      </c>
      <c r="K9" s="19" t="s">
        <v>169</v>
      </c>
      <c r="L9" s="20" t="s">
        <v>169</v>
      </c>
      <c r="M9" s="20" t="s">
        <v>170</v>
      </c>
      <c r="N9" s="20" t="s">
        <v>171</v>
      </c>
      <c r="O9" s="20" t="s">
        <v>173</v>
      </c>
      <c r="P9" s="20" t="s">
        <v>174</v>
      </c>
      <c r="Q9" s="20" t="s">
        <v>175</v>
      </c>
      <c r="R9" s="22" t="s">
        <v>177</v>
      </c>
      <c r="S9" s="20"/>
      <c r="T9" s="20"/>
      <c r="U9" s="23"/>
      <c r="V9" s="23" t="s">
        <v>178</v>
      </c>
      <c r="W9" s="23"/>
      <c r="X9" s="23"/>
      <c r="Y9" s="23"/>
      <c r="Z9" s="23"/>
      <c r="AA9" s="20" t="s">
        <v>77</v>
      </c>
      <c r="AB9" s="19" t="s">
        <v>108</v>
      </c>
      <c r="AC9" s="20" t="s">
        <v>179</v>
      </c>
      <c r="AD9" s="20" t="s">
        <v>84</v>
      </c>
      <c r="AE9" s="20" t="s">
        <v>135</v>
      </c>
      <c r="AF9" s="20" t="s">
        <v>180</v>
      </c>
      <c r="AG9" s="20" t="s">
        <v>183</v>
      </c>
      <c r="AH9" s="19">
        <v>43682</v>
      </c>
      <c r="AI9" s="20">
        <v>5</v>
      </c>
      <c r="AJ9" s="51"/>
      <c r="AK9" s="51"/>
      <c r="AL9" s="51"/>
      <c r="AM9" s="51"/>
      <c r="AN9" s="51"/>
    </row>
    <row r="10" spans="1:40" ht="47.25" customHeight="1">
      <c r="A10" s="2"/>
      <c r="B10" s="30">
        <v>6</v>
      </c>
      <c r="C10" s="19" t="s">
        <v>187</v>
      </c>
      <c r="D10" s="19" t="s">
        <v>63</v>
      </c>
      <c r="E10" s="19" t="s">
        <v>95</v>
      </c>
      <c r="F10" s="19" t="s">
        <v>95</v>
      </c>
      <c r="G10" s="19" t="s">
        <v>95</v>
      </c>
      <c r="H10" s="20"/>
      <c r="I10" s="20" t="s">
        <v>188</v>
      </c>
      <c r="J10" s="19" t="s">
        <v>63</v>
      </c>
      <c r="K10" s="19" t="s">
        <v>64</v>
      </c>
      <c r="L10" s="20" t="s">
        <v>64</v>
      </c>
      <c r="M10" s="20" t="s">
        <v>64</v>
      </c>
      <c r="N10" s="20" t="s">
        <v>190</v>
      </c>
      <c r="O10" s="20" t="s">
        <v>191</v>
      </c>
      <c r="P10" s="20" t="s">
        <v>192</v>
      </c>
      <c r="Q10" s="20" t="s">
        <v>193</v>
      </c>
      <c r="R10" s="22" t="s">
        <v>197</v>
      </c>
      <c r="S10" s="20">
        <v>914118881</v>
      </c>
      <c r="T10" s="20"/>
      <c r="U10" s="23" t="s">
        <v>198</v>
      </c>
      <c r="V10" s="23" t="s">
        <v>199</v>
      </c>
      <c r="W10" s="23" t="s">
        <v>200</v>
      </c>
      <c r="X10" s="23"/>
      <c r="Y10" s="23" t="s">
        <v>201</v>
      </c>
      <c r="Z10" s="23"/>
      <c r="AA10" s="20" t="s">
        <v>77</v>
      </c>
      <c r="AB10" s="19" t="s">
        <v>108</v>
      </c>
      <c r="AC10" s="20" t="s">
        <v>179</v>
      </c>
      <c r="AD10" s="20" t="s">
        <v>135</v>
      </c>
      <c r="AE10" s="20" t="s">
        <v>180</v>
      </c>
      <c r="AF10" s="20" t="s">
        <v>202</v>
      </c>
      <c r="AG10" s="20" t="s">
        <v>205</v>
      </c>
      <c r="AH10" s="19">
        <v>43679</v>
      </c>
      <c r="AI10" s="20">
        <v>6</v>
      </c>
      <c r="AJ10" s="51"/>
      <c r="AK10" s="51"/>
      <c r="AL10" s="51"/>
      <c r="AM10" s="51"/>
      <c r="AN10" s="51"/>
    </row>
    <row r="11" spans="1:40" ht="47.25" customHeight="1">
      <c r="A11" s="2"/>
      <c r="B11" s="85">
        <v>7</v>
      </c>
      <c r="C11" s="19" t="s">
        <v>208</v>
      </c>
      <c r="D11" s="19" t="s">
        <v>209</v>
      </c>
      <c r="E11" s="19" t="s">
        <v>210</v>
      </c>
      <c r="F11" s="20" t="s">
        <v>211</v>
      </c>
      <c r="G11" s="20" t="s">
        <v>212</v>
      </c>
      <c r="H11" s="20"/>
      <c r="I11" s="20" t="s">
        <v>213</v>
      </c>
      <c r="J11" s="19" t="s">
        <v>209</v>
      </c>
      <c r="K11" s="20" t="s">
        <v>210</v>
      </c>
      <c r="L11" s="20" t="s">
        <v>211</v>
      </c>
      <c r="M11" s="20" t="s">
        <v>212</v>
      </c>
      <c r="N11" s="20" t="s">
        <v>214</v>
      </c>
      <c r="O11" s="20" t="s">
        <v>216</v>
      </c>
      <c r="P11" s="20" t="s">
        <v>217</v>
      </c>
      <c r="Q11" s="20" t="s">
        <v>218</v>
      </c>
      <c r="R11" s="22" t="s">
        <v>221</v>
      </c>
      <c r="S11" s="19" t="s">
        <v>222</v>
      </c>
      <c r="T11" s="20"/>
      <c r="U11" s="23"/>
      <c r="V11" s="23" t="s">
        <v>223</v>
      </c>
      <c r="W11" s="23" t="s">
        <v>224</v>
      </c>
      <c r="X11" s="23"/>
      <c r="Y11" s="23" t="s">
        <v>225</v>
      </c>
      <c r="Z11" s="23"/>
      <c r="AA11" s="20" t="s">
        <v>77</v>
      </c>
      <c r="AB11" s="20" t="s">
        <v>82</v>
      </c>
      <c r="AC11" s="20" t="s">
        <v>83</v>
      </c>
      <c r="AD11" s="20" t="s">
        <v>84</v>
      </c>
      <c r="AE11" s="20" t="s">
        <v>110</v>
      </c>
      <c r="AF11" s="20" t="s">
        <v>136</v>
      </c>
      <c r="AG11" s="20" t="s">
        <v>228</v>
      </c>
      <c r="AH11" s="19">
        <v>43679</v>
      </c>
      <c r="AI11" s="20">
        <v>7</v>
      </c>
      <c r="AJ11" s="51"/>
      <c r="AK11" s="51"/>
      <c r="AL11" s="51"/>
      <c r="AM11" s="51"/>
      <c r="AN11" s="51"/>
    </row>
    <row r="12" spans="1:40" ht="47.25" customHeight="1">
      <c r="A12" s="2"/>
      <c r="B12" s="30">
        <v>8</v>
      </c>
      <c r="C12" s="19" t="s">
        <v>232</v>
      </c>
      <c r="D12" s="19" t="s">
        <v>63</v>
      </c>
      <c r="E12" s="19" t="s">
        <v>64</v>
      </c>
      <c r="F12" s="19" t="s">
        <v>64</v>
      </c>
      <c r="G12" s="20" t="s">
        <v>233</v>
      </c>
      <c r="H12" s="20"/>
      <c r="I12" s="20" t="s">
        <v>234</v>
      </c>
      <c r="J12" s="19" t="s">
        <v>63</v>
      </c>
      <c r="K12" s="19" t="s">
        <v>64</v>
      </c>
      <c r="L12" s="20" t="s">
        <v>64</v>
      </c>
      <c r="M12" s="20" t="s">
        <v>235</v>
      </c>
      <c r="N12" s="20" t="s">
        <v>237</v>
      </c>
      <c r="O12" s="20" t="s">
        <v>238</v>
      </c>
      <c r="P12" s="20" t="s">
        <v>239</v>
      </c>
      <c r="Q12" s="20" t="s">
        <v>240</v>
      </c>
      <c r="R12" s="22" t="s">
        <v>242</v>
      </c>
      <c r="S12" s="20"/>
      <c r="T12" s="20"/>
      <c r="U12" s="23"/>
      <c r="V12" s="23" t="s">
        <v>243</v>
      </c>
      <c r="W12" s="23"/>
      <c r="X12" s="23"/>
      <c r="Y12" s="23" t="s">
        <v>244</v>
      </c>
      <c r="Z12" s="23"/>
      <c r="AA12" s="20" t="s">
        <v>77</v>
      </c>
      <c r="AB12" s="19" t="s">
        <v>108</v>
      </c>
      <c r="AC12" s="20" t="s">
        <v>179</v>
      </c>
      <c r="AD12" s="20" t="s">
        <v>84</v>
      </c>
      <c r="AE12" s="20" t="s">
        <v>135</v>
      </c>
      <c r="AF12" s="20" t="s">
        <v>180</v>
      </c>
      <c r="AG12" s="20" t="s">
        <v>247</v>
      </c>
      <c r="AH12" s="19">
        <v>43679</v>
      </c>
      <c r="AI12" s="20">
        <v>8</v>
      </c>
      <c r="AJ12" s="51"/>
      <c r="AK12" s="51"/>
      <c r="AL12" s="51"/>
      <c r="AM12" s="51"/>
      <c r="AN12" s="51"/>
    </row>
    <row r="13" spans="1:40" ht="47.25" customHeight="1">
      <c r="A13" s="2"/>
      <c r="B13" s="85">
        <v>9</v>
      </c>
      <c r="C13" s="19" t="s">
        <v>251</v>
      </c>
      <c r="D13" s="19" t="s">
        <v>63</v>
      </c>
      <c r="E13" s="19" t="s">
        <v>64</v>
      </c>
      <c r="F13" s="19" t="s">
        <v>64</v>
      </c>
      <c r="G13" s="20" t="s">
        <v>170</v>
      </c>
      <c r="H13" s="20"/>
      <c r="I13" s="20" t="s">
        <v>252</v>
      </c>
      <c r="J13" s="19" t="s">
        <v>63</v>
      </c>
      <c r="K13" s="19" t="s">
        <v>64</v>
      </c>
      <c r="L13" s="19" t="s">
        <v>64</v>
      </c>
      <c r="M13" s="20" t="s">
        <v>170</v>
      </c>
      <c r="N13" s="20" t="s">
        <v>252</v>
      </c>
      <c r="O13" s="20" t="s">
        <v>253</v>
      </c>
      <c r="P13" s="20" t="s">
        <v>254</v>
      </c>
      <c r="Q13" s="20" t="s">
        <v>255</v>
      </c>
      <c r="R13" s="22" t="s">
        <v>258</v>
      </c>
      <c r="S13" s="19" t="s">
        <v>259</v>
      </c>
      <c r="T13" s="20"/>
      <c r="U13" s="23" t="s">
        <v>260</v>
      </c>
      <c r="V13" s="23" t="s">
        <v>261</v>
      </c>
      <c r="W13" s="23"/>
      <c r="X13" s="23"/>
      <c r="Y13" s="23"/>
      <c r="Z13" s="23"/>
      <c r="AA13" s="20" t="s">
        <v>77</v>
      </c>
      <c r="AB13" s="19" t="s">
        <v>108</v>
      </c>
      <c r="AC13" s="20" t="s">
        <v>83</v>
      </c>
      <c r="AD13" s="20" t="s">
        <v>84</v>
      </c>
      <c r="AE13" s="20" t="s">
        <v>85</v>
      </c>
      <c r="AF13" s="20" t="s">
        <v>262</v>
      </c>
      <c r="AG13" s="20" t="s">
        <v>265</v>
      </c>
      <c r="AH13" s="19">
        <v>43682</v>
      </c>
      <c r="AI13" s="20">
        <v>9</v>
      </c>
      <c r="AJ13" s="51"/>
      <c r="AK13" s="51"/>
      <c r="AL13" s="51"/>
      <c r="AM13" s="51"/>
      <c r="AN13" s="51"/>
    </row>
    <row r="14" spans="1:40" ht="47.25" customHeight="1">
      <c r="A14" s="2"/>
      <c r="B14" s="30">
        <v>10</v>
      </c>
      <c r="C14" s="19" t="s">
        <v>269</v>
      </c>
      <c r="D14" s="19" t="s">
        <v>63</v>
      </c>
      <c r="E14" s="19" t="s">
        <v>64</v>
      </c>
      <c r="F14" s="19" t="s">
        <v>64</v>
      </c>
      <c r="G14" s="20" t="s">
        <v>270</v>
      </c>
      <c r="H14" s="20"/>
      <c r="I14" s="20" t="s">
        <v>271</v>
      </c>
      <c r="J14" s="19" t="s">
        <v>63</v>
      </c>
      <c r="K14" s="19" t="s">
        <v>64</v>
      </c>
      <c r="L14" s="19" t="s">
        <v>64</v>
      </c>
      <c r="M14" s="20" t="s">
        <v>270</v>
      </c>
      <c r="N14" s="20" t="s">
        <v>271</v>
      </c>
      <c r="O14" s="20" t="s">
        <v>274</v>
      </c>
      <c r="P14" s="20" t="s">
        <v>275</v>
      </c>
      <c r="Q14" s="20" t="s">
        <v>276</v>
      </c>
      <c r="R14" s="22" t="s">
        <v>277</v>
      </c>
      <c r="S14" s="20"/>
      <c r="T14" s="20"/>
      <c r="U14" s="23"/>
      <c r="V14" s="23" t="s">
        <v>278</v>
      </c>
      <c r="W14" s="23"/>
      <c r="X14" s="23"/>
      <c r="Y14" s="23"/>
      <c r="Z14" s="23"/>
      <c r="AA14" s="20" t="s">
        <v>77</v>
      </c>
      <c r="AB14" s="19" t="s">
        <v>108</v>
      </c>
      <c r="AC14" s="20" t="s">
        <v>279</v>
      </c>
      <c r="AD14" s="20" t="s">
        <v>110</v>
      </c>
      <c r="AE14" s="20" t="s">
        <v>135</v>
      </c>
      <c r="AF14" s="20" t="s">
        <v>136</v>
      </c>
      <c r="AG14" s="20" t="s">
        <v>282</v>
      </c>
      <c r="AH14" s="19">
        <v>43684</v>
      </c>
      <c r="AI14" s="20">
        <v>10</v>
      </c>
      <c r="AJ14" s="51"/>
      <c r="AK14" s="51"/>
      <c r="AL14" s="51"/>
      <c r="AM14" s="51"/>
      <c r="AN14" s="51"/>
    </row>
    <row r="15" spans="1:40" ht="47.25" customHeight="1">
      <c r="A15" s="2"/>
      <c r="B15" s="85">
        <v>11</v>
      </c>
      <c r="C15" s="19" t="s">
        <v>285</v>
      </c>
      <c r="D15" s="19" t="s">
        <v>286</v>
      </c>
      <c r="E15" s="19" t="s">
        <v>287</v>
      </c>
      <c r="F15" s="19" t="s">
        <v>287</v>
      </c>
      <c r="G15" s="20" t="s">
        <v>288</v>
      </c>
      <c r="H15" s="20"/>
      <c r="I15" s="20" t="s">
        <v>289</v>
      </c>
      <c r="J15" s="19" t="s">
        <v>286</v>
      </c>
      <c r="K15" s="19" t="s">
        <v>287</v>
      </c>
      <c r="L15" s="19" t="s">
        <v>287</v>
      </c>
      <c r="M15" s="20" t="s">
        <v>288</v>
      </c>
      <c r="N15" s="20" t="s">
        <v>289</v>
      </c>
      <c r="O15" s="20" t="s">
        <v>290</v>
      </c>
      <c r="P15" s="20" t="s">
        <v>291</v>
      </c>
      <c r="Q15" s="20" t="s">
        <v>292</v>
      </c>
      <c r="R15" s="22" t="s">
        <v>294</v>
      </c>
      <c r="S15" s="20"/>
      <c r="T15" s="20"/>
      <c r="U15" s="23" t="s">
        <v>295</v>
      </c>
      <c r="V15" s="23" t="s">
        <v>296</v>
      </c>
      <c r="W15" s="23"/>
      <c r="X15" s="23"/>
      <c r="Y15" s="23"/>
      <c r="Z15" s="23"/>
      <c r="AA15" s="20" t="s">
        <v>77</v>
      </c>
      <c r="AB15" s="20" t="s">
        <v>82</v>
      </c>
      <c r="AC15" s="20" t="s">
        <v>83</v>
      </c>
      <c r="AD15" s="20" t="s">
        <v>297</v>
      </c>
      <c r="AE15" s="20" t="s">
        <v>298</v>
      </c>
      <c r="AF15" s="20" t="s">
        <v>136</v>
      </c>
      <c r="AG15" s="20" t="s">
        <v>301</v>
      </c>
      <c r="AH15" s="19">
        <v>43684</v>
      </c>
      <c r="AI15" s="20">
        <v>11</v>
      </c>
      <c r="AJ15" s="51"/>
      <c r="AK15" s="51"/>
      <c r="AL15" s="51"/>
      <c r="AM15" s="51"/>
      <c r="AN15" s="51"/>
    </row>
    <row r="16" spans="1:40" ht="47.25" customHeight="1">
      <c r="A16" s="2"/>
      <c r="B16" s="30">
        <v>12</v>
      </c>
      <c r="C16" s="19" t="s">
        <v>304</v>
      </c>
      <c r="D16" s="19" t="s">
        <v>63</v>
      </c>
      <c r="E16" s="19" t="s">
        <v>64</v>
      </c>
      <c r="F16" s="19" t="s">
        <v>64</v>
      </c>
      <c r="G16" s="20" t="s">
        <v>305</v>
      </c>
      <c r="H16" s="20"/>
      <c r="I16" s="20" t="s">
        <v>306</v>
      </c>
      <c r="J16" s="19" t="s">
        <v>63</v>
      </c>
      <c r="K16" s="19" t="s">
        <v>64</v>
      </c>
      <c r="L16" s="19" t="s">
        <v>64</v>
      </c>
      <c r="M16" s="20" t="s">
        <v>305</v>
      </c>
      <c r="N16" s="20" t="s">
        <v>307</v>
      </c>
      <c r="O16" s="20" t="s">
        <v>308</v>
      </c>
      <c r="P16" s="20" t="s">
        <v>275</v>
      </c>
      <c r="Q16" s="20" t="s">
        <v>309</v>
      </c>
      <c r="R16" s="22" t="s">
        <v>312</v>
      </c>
      <c r="S16" s="20"/>
      <c r="T16" s="20"/>
      <c r="U16" s="23"/>
      <c r="V16" s="23" t="s">
        <v>313</v>
      </c>
      <c r="W16" s="23"/>
      <c r="X16" s="23"/>
      <c r="Y16" s="23"/>
      <c r="Z16" s="23"/>
      <c r="AA16" s="20" t="s">
        <v>77</v>
      </c>
      <c r="AB16" s="20" t="s">
        <v>82</v>
      </c>
      <c r="AC16" s="20"/>
      <c r="AD16" s="20" t="s">
        <v>110</v>
      </c>
      <c r="AE16" s="20" t="s">
        <v>161</v>
      </c>
      <c r="AF16" s="20"/>
      <c r="AG16" s="20" t="s">
        <v>316</v>
      </c>
      <c r="AH16" s="19">
        <v>43686</v>
      </c>
      <c r="AI16" s="20">
        <v>12</v>
      </c>
      <c r="AJ16" s="51"/>
      <c r="AK16" s="51"/>
      <c r="AL16" s="51"/>
      <c r="AM16" s="51"/>
      <c r="AN16" s="51"/>
    </row>
    <row r="17" spans="1:40" ht="47.25" customHeight="1">
      <c r="A17" s="2"/>
      <c r="B17" s="85">
        <v>13</v>
      </c>
      <c r="C17" s="19" t="s">
        <v>319</v>
      </c>
      <c r="D17" s="20" t="s">
        <v>119</v>
      </c>
      <c r="E17" s="19" t="s">
        <v>120</v>
      </c>
      <c r="F17" s="20" t="s">
        <v>320</v>
      </c>
      <c r="G17" s="20" t="s">
        <v>320</v>
      </c>
      <c r="H17" s="20"/>
      <c r="I17" s="20" t="s">
        <v>321</v>
      </c>
      <c r="J17" s="19" t="s">
        <v>119</v>
      </c>
      <c r="K17" s="19" t="s">
        <v>120</v>
      </c>
      <c r="L17" s="20" t="s">
        <v>322</v>
      </c>
      <c r="M17" s="20" t="s">
        <v>322</v>
      </c>
      <c r="N17" s="20" t="s">
        <v>321</v>
      </c>
      <c r="O17" s="20" t="s">
        <v>323</v>
      </c>
      <c r="P17" s="20" t="s">
        <v>324</v>
      </c>
      <c r="Q17" s="20" t="s">
        <v>325</v>
      </c>
      <c r="R17" s="22" t="s">
        <v>328</v>
      </c>
      <c r="S17" s="20">
        <v>920141551</v>
      </c>
      <c r="T17" s="20"/>
      <c r="U17" s="23"/>
      <c r="V17" s="23" t="s">
        <v>329</v>
      </c>
      <c r="W17" s="23"/>
      <c r="X17" s="23"/>
      <c r="Y17" s="23"/>
      <c r="Z17" s="23"/>
      <c r="AA17" s="20" t="s">
        <v>77</v>
      </c>
      <c r="AB17" s="19" t="s">
        <v>108</v>
      </c>
      <c r="AC17" s="20" t="s">
        <v>83</v>
      </c>
      <c r="AD17" s="20" t="s">
        <v>110</v>
      </c>
      <c r="AE17" s="20" t="s">
        <v>111</v>
      </c>
      <c r="AF17" s="20" t="s">
        <v>330</v>
      </c>
      <c r="AG17" s="20" t="s">
        <v>333</v>
      </c>
      <c r="AH17" s="19">
        <v>43686</v>
      </c>
      <c r="AI17" s="20">
        <v>13</v>
      </c>
      <c r="AJ17" s="51"/>
      <c r="AK17" s="51"/>
      <c r="AL17" s="51"/>
      <c r="AM17" s="51"/>
      <c r="AN17" s="51"/>
    </row>
    <row r="18" spans="1:40" ht="47.25" customHeight="1">
      <c r="A18" s="2"/>
      <c r="B18" s="30">
        <v>14</v>
      </c>
      <c r="C18" s="19" t="s">
        <v>336</v>
      </c>
      <c r="D18" s="19" t="s">
        <v>63</v>
      </c>
      <c r="E18" s="19" t="s">
        <v>64</v>
      </c>
      <c r="F18" s="19" t="s">
        <v>64</v>
      </c>
      <c r="G18" s="20" t="s">
        <v>337</v>
      </c>
      <c r="H18" s="20"/>
      <c r="I18" s="20" t="s">
        <v>338</v>
      </c>
      <c r="J18" s="19" t="s">
        <v>63</v>
      </c>
      <c r="K18" s="19" t="s">
        <v>64</v>
      </c>
      <c r="L18" s="19" t="s">
        <v>64</v>
      </c>
      <c r="M18" s="20" t="s">
        <v>337</v>
      </c>
      <c r="N18" s="20" t="s">
        <v>338</v>
      </c>
      <c r="O18" s="20" t="s">
        <v>339</v>
      </c>
      <c r="P18" s="20" t="s">
        <v>340</v>
      </c>
      <c r="Q18" s="20" t="s">
        <v>341</v>
      </c>
      <c r="R18" s="22" t="s">
        <v>345</v>
      </c>
      <c r="S18" s="19" t="s">
        <v>346</v>
      </c>
      <c r="T18" s="20"/>
      <c r="U18" s="23"/>
      <c r="V18" s="23" t="s">
        <v>347</v>
      </c>
      <c r="W18" s="23"/>
      <c r="X18" s="23"/>
      <c r="Y18" s="23"/>
      <c r="Z18" s="23"/>
      <c r="AA18" s="20" t="s">
        <v>77</v>
      </c>
      <c r="AB18" s="20" t="s">
        <v>82</v>
      </c>
      <c r="AC18" s="20" t="s">
        <v>179</v>
      </c>
      <c r="AD18" s="20" t="s">
        <v>85</v>
      </c>
      <c r="AE18" s="20" t="s">
        <v>135</v>
      </c>
      <c r="AF18" s="20" t="s">
        <v>348</v>
      </c>
      <c r="AG18" s="20" t="s">
        <v>351</v>
      </c>
      <c r="AH18" s="19">
        <v>43686</v>
      </c>
      <c r="AI18" s="20">
        <v>14</v>
      </c>
      <c r="AJ18" s="51"/>
      <c r="AK18" s="51"/>
      <c r="AL18" s="51"/>
      <c r="AM18" s="51"/>
      <c r="AN18" s="51"/>
    </row>
    <row r="19" spans="1:40" ht="47.25" customHeight="1">
      <c r="A19" s="2"/>
      <c r="B19" s="85">
        <v>15</v>
      </c>
      <c r="C19" s="19" t="s">
        <v>355</v>
      </c>
      <c r="D19" s="20" t="s">
        <v>119</v>
      </c>
      <c r="E19" s="19" t="s">
        <v>120</v>
      </c>
      <c r="F19" s="20" t="s">
        <v>121</v>
      </c>
      <c r="G19" s="20" t="s">
        <v>356</v>
      </c>
      <c r="H19" s="20"/>
      <c r="I19" s="20" t="s">
        <v>357</v>
      </c>
      <c r="J19" s="19" t="s">
        <v>119</v>
      </c>
      <c r="K19" s="19" t="s">
        <v>120</v>
      </c>
      <c r="L19" s="20" t="s">
        <v>121</v>
      </c>
      <c r="M19" s="20" t="s">
        <v>356</v>
      </c>
      <c r="N19" s="20" t="s">
        <v>357</v>
      </c>
      <c r="O19" s="20" t="s">
        <v>358</v>
      </c>
      <c r="P19" s="20" t="s">
        <v>359</v>
      </c>
      <c r="Q19" s="20" t="s">
        <v>360</v>
      </c>
      <c r="R19" s="22" t="s">
        <v>362</v>
      </c>
      <c r="S19" s="19" t="s">
        <v>363</v>
      </c>
      <c r="T19" s="20"/>
      <c r="U19" s="23" t="s">
        <v>364</v>
      </c>
      <c r="V19" s="23" t="s">
        <v>365</v>
      </c>
      <c r="W19" s="23"/>
      <c r="X19" s="23"/>
      <c r="Y19" s="23"/>
      <c r="Z19" s="23"/>
      <c r="AA19" s="20" t="s">
        <v>77</v>
      </c>
      <c r="AB19" s="20" t="s">
        <v>82</v>
      </c>
      <c r="AC19" s="20" t="s">
        <v>179</v>
      </c>
      <c r="AD19" s="20" t="s">
        <v>84</v>
      </c>
      <c r="AE19" s="20" t="s">
        <v>85</v>
      </c>
      <c r="AF19" s="20" t="s">
        <v>297</v>
      </c>
      <c r="AG19" s="20" t="s">
        <v>368</v>
      </c>
      <c r="AH19" s="19">
        <v>43686</v>
      </c>
      <c r="AI19" s="20">
        <v>15</v>
      </c>
      <c r="AJ19" s="51"/>
      <c r="AK19" s="51"/>
      <c r="AL19" s="51"/>
      <c r="AM19" s="51"/>
      <c r="AN19" s="51"/>
    </row>
    <row r="20" spans="1:40" ht="47.25" customHeight="1">
      <c r="A20" s="2"/>
      <c r="B20" s="30">
        <v>16</v>
      </c>
      <c r="C20" s="19" t="s">
        <v>372</v>
      </c>
      <c r="D20" s="19" t="s">
        <v>63</v>
      </c>
      <c r="E20" s="19" t="s">
        <v>64</v>
      </c>
      <c r="F20" s="19" t="s">
        <v>64</v>
      </c>
      <c r="G20" s="20" t="s">
        <v>270</v>
      </c>
      <c r="H20" s="20"/>
      <c r="I20" s="20" t="s">
        <v>373</v>
      </c>
      <c r="J20" s="19" t="s">
        <v>63</v>
      </c>
      <c r="K20" s="19" t="s">
        <v>64</v>
      </c>
      <c r="L20" s="19" t="s">
        <v>64</v>
      </c>
      <c r="M20" s="20" t="s">
        <v>270</v>
      </c>
      <c r="N20" s="20" t="s">
        <v>374</v>
      </c>
      <c r="O20" s="20" t="s">
        <v>375</v>
      </c>
      <c r="P20" s="20" t="s">
        <v>376</v>
      </c>
      <c r="Q20" s="20" t="s">
        <v>276</v>
      </c>
      <c r="R20" s="27" t="s">
        <v>379</v>
      </c>
      <c r="S20" s="28">
        <v>980050794</v>
      </c>
      <c r="T20" s="20"/>
      <c r="U20" s="23"/>
      <c r="V20" s="23" t="s">
        <v>380</v>
      </c>
      <c r="W20" s="23"/>
      <c r="X20" s="23"/>
      <c r="Y20" s="23"/>
      <c r="Z20" s="23"/>
      <c r="AA20" s="20" t="s">
        <v>381</v>
      </c>
      <c r="AB20" s="20" t="s">
        <v>279</v>
      </c>
      <c r="AC20" s="20" t="s">
        <v>83</v>
      </c>
      <c r="AD20" s="20" t="s">
        <v>110</v>
      </c>
      <c r="AE20" s="20" t="s">
        <v>111</v>
      </c>
      <c r="AF20" s="20"/>
      <c r="AG20" s="20" t="s">
        <v>384</v>
      </c>
      <c r="AH20" s="19">
        <v>43686</v>
      </c>
      <c r="AI20" s="20">
        <v>16</v>
      </c>
      <c r="AJ20" s="51"/>
      <c r="AK20" s="51"/>
      <c r="AL20" s="51"/>
      <c r="AM20" s="51"/>
      <c r="AN20" s="51"/>
    </row>
    <row r="21" spans="1:40" ht="47.25" customHeight="1">
      <c r="A21" s="2"/>
      <c r="B21" s="85">
        <v>17</v>
      </c>
      <c r="C21" s="19" t="s">
        <v>387</v>
      </c>
      <c r="D21" s="19" t="s">
        <v>286</v>
      </c>
      <c r="E21" s="19" t="s">
        <v>287</v>
      </c>
      <c r="F21" s="19" t="s">
        <v>287</v>
      </c>
      <c r="G21" s="20" t="s">
        <v>388</v>
      </c>
      <c r="H21" s="20"/>
      <c r="I21" s="20" t="s">
        <v>389</v>
      </c>
      <c r="J21" s="19" t="s">
        <v>286</v>
      </c>
      <c r="K21" s="19" t="s">
        <v>287</v>
      </c>
      <c r="L21" s="19" t="s">
        <v>287</v>
      </c>
      <c r="M21" s="20" t="s">
        <v>390</v>
      </c>
      <c r="N21" s="20" t="s">
        <v>391</v>
      </c>
      <c r="O21" s="20" t="s">
        <v>392</v>
      </c>
      <c r="P21" s="20" t="s">
        <v>393</v>
      </c>
      <c r="Q21" s="20" t="s">
        <v>394</v>
      </c>
      <c r="R21" s="22" t="s">
        <v>396</v>
      </c>
      <c r="S21" s="20"/>
      <c r="T21" s="20"/>
      <c r="U21" s="23"/>
      <c r="V21" s="23" t="s">
        <v>397</v>
      </c>
      <c r="W21" s="23"/>
      <c r="X21" s="23"/>
      <c r="Y21" s="23"/>
      <c r="Z21" s="23"/>
      <c r="AA21" s="20" t="s">
        <v>77</v>
      </c>
      <c r="AB21" s="19" t="s">
        <v>108</v>
      </c>
      <c r="AC21" s="20" t="s">
        <v>83</v>
      </c>
      <c r="AD21" s="20" t="s">
        <v>84</v>
      </c>
      <c r="AE21" s="20" t="s">
        <v>110</v>
      </c>
      <c r="AF21" s="20" t="s">
        <v>398</v>
      </c>
      <c r="AG21" s="20" t="s">
        <v>401</v>
      </c>
      <c r="AH21" s="19">
        <v>43686</v>
      </c>
      <c r="AI21" s="20">
        <v>17</v>
      </c>
      <c r="AJ21" s="51"/>
      <c r="AK21" s="51"/>
      <c r="AL21" s="51"/>
      <c r="AM21" s="51"/>
      <c r="AN21" s="51"/>
    </row>
    <row r="22" spans="1:40" ht="47.25" customHeight="1">
      <c r="A22" s="2"/>
      <c r="B22" s="30">
        <v>18</v>
      </c>
      <c r="C22" s="19" t="s">
        <v>405</v>
      </c>
      <c r="D22" s="19" t="s">
        <v>286</v>
      </c>
      <c r="E22" s="19" t="s">
        <v>287</v>
      </c>
      <c r="F22" s="20" t="s">
        <v>406</v>
      </c>
      <c r="G22" s="20" t="s">
        <v>406</v>
      </c>
      <c r="H22" s="20"/>
      <c r="I22" s="20" t="s">
        <v>407</v>
      </c>
      <c r="J22" s="19" t="s">
        <v>286</v>
      </c>
      <c r="K22" s="19" t="s">
        <v>287</v>
      </c>
      <c r="L22" s="20" t="s">
        <v>406</v>
      </c>
      <c r="M22" s="20" t="s">
        <v>406</v>
      </c>
      <c r="N22" s="20" t="s">
        <v>408</v>
      </c>
      <c r="O22" s="20" t="s">
        <v>409</v>
      </c>
      <c r="P22" s="20" t="s">
        <v>410</v>
      </c>
      <c r="Q22" s="20" t="s">
        <v>411</v>
      </c>
      <c r="R22" s="22" t="s">
        <v>413</v>
      </c>
      <c r="S22" s="20"/>
      <c r="T22" s="20"/>
      <c r="U22" s="23" t="s">
        <v>414</v>
      </c>
      <c r="V22" s="23"/>
      <c r="W22" s="23"/>
      <c r="X22" s="23"/>
      <c r="Y22" s="23" t="s">
        <v>415</v>
      </c>
      <c r="Z22" s="23"/>
      <c r="AA22" s="20" t="s">
        <v>77</v>
      </c>
      <c r="AB22" s="19" t="s">
        <v>108</v>
      </c>
      <c r="AC22" s="20" t="s">
        <v>179</v>
      </c>
      <c r="AD22" s="20" t="s">
        <v>416</v>
      </c>
      <c r="AE22" s="20"/>
      <c r="AF22" s="20"/>
      <c r="AG22" s="20" t="s">
        <v>419</v>
      </c>
      <c r="AH22" s="19">
        <v>43686</v>
      </c>
      <c r="AI22" s="20">
        <v>18</v>
      </c>
      <c r="AJ22" s="51"/>
      <c r="AK22" s="51"/>
      <c r="AL22" s="51"/>
      <c r="AM22" s="51"/>
      <c r="AN22" s="51"/>
    </row>
    <row r="23" spans="1:40" ht="47.25" customHeight="1">
      <c r="A23" s="2"/>
      <c r="B23" s="85">
        <v>19</v>
      </c>
      <c r="C23" s="19" t="s">
        <v>423</v>
      </c>
      <c r="D23" s="19" t="s">
        <v>63</v>
      </c>
      <c r="E23" s="19" t="s">
        <v>64</v>
      </c>
      <c r="F23" s="19" t="s">
        <v>64</v>
      </c>
      <c r="G23" s="20" t="s">
        <v>305</v>
      </c>
      <c r="H23" s="20"/>
      <c r="I23" s="20" t="s">
        <v>424</v>
      </c>
      <c r="J23" s="19" t="s">
        <v>63</v>
      </c>
      <c r="K23" s="19" t="s">
        <v>64</v>
      </c>
      <c r="L23" s="19" t="s">
        <v>64</v>
      </c>
      <c r="M23" s="20" t="s">
        <v>305</v>
      </c>
      <c r="N23" s="20" t="s">
        <v>424</v>
      </c>
      <c r="O23" s="20" t="s">
        <v>425</v>
      </c>
      <c r="P23" s="20" t="s">
        <v>426</v>
      </c>
      <c r="Q23" s="20" t="s">
        <v>427</v>
      </c>
      <c r="R23" s="27" t="s">
        <v>431</v>
      </c>
      <c r="S23" s="20" t="s">
        <v>432</v>
      </c>
      <c r="T23" s="20"/>
      <c r="U23" s="23"/>
      <c r="V23" s="23" t="s">
        <v>433</v>
      </c>
      <c r="W23" s="23"/>
      <c r="X23" s="23"/>
      <c r="Y23" s="23"/>
      <c r="Z23" s="23"/>
      <c r="AA23" s="20" t="s">
        <v>77</v>
      </c>
      <c r="AB23" s="19" t="s">
        <v>108</v>
      </c>
      <c r="AC23" s="20" t="s">
        <v>279</v>
      </c>
      <c r="AD23" s="20" t="s">
        <v>84</v>
      </c>
      <c r="AE23" s="20" t="s">
        <v>85</v>
      </c>
      <c r="AF23" s="20"/>
      <c r="AG23" s="20" t="s">
        <v>436</v>
      </c>
      <c r="AH23" s="19">
        <v>43689</v>
      </c>
      <c r="AI23" s="20">
        <v>19</v>
      </c>
      <c r="AJ23" s="51"/>
      <c r="AK23" s="51"/>
      <c r="AL23" s="51"/>
      <c r="AM23" s="51"/>
      <c r="AN23" s="51"/>
    </row>
    <row r="24" spans="1:40" ht="47.25" customHeight="1">
      <c r="A24" s="2"/>
      <c r="B24" s="30">
        <v>20</v>
      </c>
      <c r="C24" s="19" t="s">
        <v>440</v>
      </c>
      <c r="D24" s="19" t="s">
        <v>63</v>
      </c>
      <c r="E24" s="19" t="s">
        <v>64</v>
      </c>
      <c r="F24" s="19" t="s">
        <v>64</v>
      </c>
      <c r="G24" s="20" t="s">
        <v>441</v>
      </c>
      <c r="H24" s="20"/>
      <c r="I24" s="20" t="s">
        <v>442</v>
      </c>
      <c r="J24" s="19" t="s">
        <v>63</v>
      </c>
      <c r="K24" s="19" t="s">
        <v>64</v>
      </c>
      <c r="L24" s="19" t="s">
        <v>64</v>
      </c>
      <c r="M24" s="20" t="s">
        <v>441</v>
      </c>
      <c r="N24" s="20" t="s">
        <v>442</v>
      </c>
      <c r="O24" s="20" t="s">
        <v>443</v>
      </c>
      <c r="P24" s="20" t="s">
        <v>444</v>
      </c>
      <c r="Q24" s="20" t="s">
        <v>445</v>
      </c>
      <c r="R24" s="27" t="s">
        <v>449</v>
      </c>
      <c r="S24" s="20" t="s">
        <v>450</v>
      </c>
      <c r="T24" s="20"/>
      <c r="U24" s="23"/>
      <c r="V24" s="23" t="s">
        <v>451</v>
      </c>
      <c r="W24" s="23"/>
      <c r="X24" s="23"/>
      <c r="Y24" s="23"/>
      <c r="Z24" s="23"/>
      <c r="AA24" s="20" t="s">
        <v>77</v>
      </c>
      <c r="AB24" s="19" t="s">
        <v>108</v>
      </c>
      <c r="AC24" s="19" t="s">
        <v>160</v>
      </c>
      <c r="AD24" s="20" t="s">
        <v>135</v>
      </c>
      <c r="AE24" s="20" t="s">
        <v>180</v>
      </c>
      <c r="AF24" s="20" t="s">
        <v>202</v>
      </c>
      <c r="AG24" s="20" t="s">
        <v>454</v>
      </c>
      <c r="AH24" s="19">
        <v>43689</v>
      </c>
      <c r="AI24" s="20">
        <v>20</v>
      </c>
      <c r="AJ24" s="51"/>
      <c r="AK24" s="51"/>
      <c r="AL24" s="51"/>
      <c r="AM24" s="51"/>
      <c r="AN24" s="51"/>
    </row>
    <row r="25" spans="1:40" ht="47.25" customHeight="1">
      <c r="A25" s="2"/>
      <c r="B25" s="85">
        <v>21</v>
      </c>
      <c r="C25" s="19" t="s">
        <v>458</v>
      </c>
      <c r="D25" s="19" t="s">
        <v>168</v>
      </c>
      <c r="E25" s="19" t="s">
        <v>459</v>
      </c>
      <c r="F25" s="19" t="s">
        <v>459</v>
      </c>
      <c r="G25" s="19" t="s">
        <v>459</v>
      </c>
      <c r="H25" s="20"/>
      <c r="I25" s="20" t="s">
        <v>460</v>
      </c>
      <c r="J25" s="19" t="s">
        <v>168</v>
      </c>
      <c r="K25" s="19" t="s">
        <v>459</v>
      </c>
      <c r="L25" s="19" t="s">
        <v>459</v>
      </c>
      <c r="M25" s="19" t="s">
        <v>459</v>
      </c>
      <c r="N25" s="20" t="s">
        <v>461</v>
      </c>
      <c r="O25" s="20" t="s">
        <v>462</v>
      </c>
      <c r="P25" s="20" t="s">
        <v>463</v>
      </c>
      <c r="Q25" s="20" t="s">
        <v>464</v>
      </c>
      <c r="R25" s="22" t="s">
        <v>467</v>
      </c>
      <c r="S25" s="20">
        <v>952630566</v>
      </c>
      <c r="T25" s="20">
        <v>988188900</v>
      </c>
      <c r="U25" s="23"/>
      <c r="V25" s="23"/>
      <c r="W25" s="23"/>
      <c r="X25" s="23"/>
      <c r="Y25" s="23"/>
      <c r="Z25" s="23" t="s">
        <v>468</v>
      </c>
      <c r="AA25" s="20" t="s">
        <v>77</v>
      </c>
      <c r="AB25" s="19" t="s">
        <v>108</v>
      </c>
      <c r="AC25" s="20" t="s">
        <v>279</v>
      </c>
      <c r="AD25" s="20" t="s">
        <v>297</v>
      </c>
      <c r="AE25" s="20" t="s">
        <v>180</v>
      </c>
      <c r="AF25" s="20" t="s">
        <v>330</v>
      </c>
      <c r="AG25" s="20" t="s">
        <v>472</v>
      </c>
      <c r="AH25" s="19">
        <v>43691</v>
      </c>
      <c r="AI25" s="20">
        <v>21</v>
      </c>
      <c r="AJ25" s="51"/>
      <c r="AK25" s="51"/>
      <c r="AL25" s="51"/>
      <c r="AM25" s="51"/>
      <c r="AN25" s="51"/>
    </row>
    <row r="26" spans="1:40" ht="47.25" customHeight="1">
      <c r="A26" s="2"/>
      <c r="B26" s="30">
        <v>22</v>
      </c>
      <c r="C26" s="19" t="s">
        <v>475</v>
      </c>
      <c r="D26" s="19" t="s">
        <v>63</v>
      </c>
      <c r="E26" s="19" t="s">
        <v>64</v>
      </c>
      <c r="F26" s="19" t="s">
        <v>64</v>
      </c>
      <c r="G26" s="20" t="s">
        <v>476</v>
      </c>
      <c r="H26" s="20"/>
      <c r="I26" s="20" t="s">
        <v>477</v>
      </c>
      <c r="J26" s="19" t="s">
        <v>63</v>
      </c>
      <c r="K26" s="19" t="s">
        <v>64</v>
      </c>
      <c r="L26" s="19" t="s">
        <v>64</v>
      </c>
      <c r="M26" s="20" t="s">
        <v>478</v>
      </c>
      <c r="N26" s="20" t="s">
        <v>479</v>
      </c>
      <c r="O26" s="20" t="s">
        <v>480</v>
      </c>
      <c r="P26" s="20" t="s">
        <v>481</v>
      </c>
      <c r="Q26" s="20" t="s">
        <v>482</v>
      </c>
      <c r="R26" s="22" t="s">
        <v>485</v>
      </c>
      <c r="S26" s="20">
        <v>4750762</v>
      </c>
      <c r="T26" s="20"/>
      <c r="U26" s="23" t="s">
        <v>486</v>
      </c>
      <c r="V26" s="23" t="s">
        <v>487</v>
      </c>
      <c r="W26" s="23"/>
      <c r="X26" s="23"/>
      <c r="Y26" s="23"/>
      <c r="Z26" s="23"/>
      <c r="AA26" s="20" t="s">
        <v>77</v>
      </c>
      <c r="AB26" s="20" t="s">
        <v>82</v>
      </c>
      <c r="AC26" s="20" t="s">
        <v>179</v>
      </c>
      <c r="AD26" s="20" t="s">
        <v>110</v>
      </c>
      <c r="AE26" s="20" t="s">
        <v>297</v>
      </c>
      <c r="AF26" s="20" t="s">
        <v>136</v>
      </c>
      <c r="AG26" s="20" t="s">
        <v>490</v>
      </c>
      <c r="AH26" s="19">
        <v>43690</v>
      </c>
      <c r="AI26" s="20">
        <v>22</v>
      </c>
      <c r="AJ26" s="51"/>
      <c r="AK26" s="51"/>
      <c r="AL26" s="51"/>
      <c r="AM26" s="51"/>
      <c r="AN26" s="51"/>
    </row>
    <row r="27" spans="1:40" ht="47.25" customHeight="1">
      <c r="A27" s="2"/>
      <c r="B27" s="85">
        <v>23</v>
      </c>
      <c r="C27" s="19" t="s">
        <v>512</v>
      </c>
      <c r="D27" s="19" t="s">
        <v>63</v>
      </c>
      <c r="E27" s="19" t="s">
        <v>64</v>
      </c>
      <c r="F27" s="19" t="s">
        <v>64</v>
      </c>
      <c r="G27" s="20" t="s">
        <v>513</v>
      </c>
      <c r="H27" s="20"/>
      <c r="I27" s="20" t="s">
        <v>514</v>
      </c>
      <c r="J27" s="19" t="s">
        <v>63</v>
      </c>
      <c r="K27" s="19" t="s">
        <v>64</v>
      </c>
      <c r="L27" s="19" t="s">
        <v>64</v>
      </c>
      <c r="M27" s="20" t="s">
        <v>513</v>
      </c>
      <c r="N27" s="20" t="s">
        <v>514</v>
      </c>
      <c r="O27" s="20" t="s">
        <v>515</v>
      </c>
      <c r="P27" s="20" t="s">
        <v>516</v>
      </c>
      <c r="Q27" s="20" t="s">
        <v>517</v>
      </c>
      <c r="R27" s="22" t="s">
        <v>520</v>
      </c>
      <c r="S27" s="20" t="s">
        <v>521</v>
      </c>
      <c r="T27" s="20"/>
      <c r="U27" s="23" t="s">
        <v>522</v>
      </c>
      <c r="V27" s="23" t="s">
        <v>523</v>
      </c>
      <c r="W27" s="23"/>
      <c r="X27" s="23"/>
      <c r="Y27" s="23"/>
      <c r="Z27" s="23"/>
      <c r="AA27" s="20" t="s">
        <v>77</v>
      </c>
      <c r="AB27" s="19" t="s">
        <v>108</v>
      </c>
      <c r="AC27" s="19" t="s">
        <v>82</v>
      </c>
      <c r="AD27" s="20" t="s">
        <v>85</v>
      </c>
      <c r="AE27" s="20" t="s">
        <v>110</v>
      </c>
      <c r="AF27" s="20" t="s">
        <v>136</v>
      </c>
      <c r="AG27" s="20" t="s">
        <v>527</v>
      </c>
      <c r="AH27" s="19">
        <v>43690</v>
      </c>
      <c r="AI27" s="20">
        <v>24</v>
      </c>
      <c r="AJ27" s="51"/>
      <c r="AK27" s="51"/>
      <c r="AL27" s="51"/>
      <c r="AM27" s="51"/>
      <c r="AN27" s="51"/>
    </row>
    <row r="28" spans="1:40" ht="47.25" customHeight="1">
      <c r="A28" s="2"/>
      <c r="B28" s="30">
        <v>24</v>
      </c>
      <c r="C28" s="19" t="s">
        <v>531</v>
      </c>
      <c r="D28" s="19" t="s">
        <v>168</v>
      </c>
      <c r="E28" s="19" t="s">
        <v>532</v>
      </c>
      <c r="F28" s="20" t="s">
        <v>533</v>
      </c>
      <c r="G28" s="20" t="s">
        <v>534</v>
      </c>
      <c r="H28" s="20"/>
      <c r="I28" s="20" t="s">
        <v>535</v>
      </c>
      <c r="J28" s="19" t="s">
        <v>168</v>
      </c>
      <c r="K28" s="20" t="s">
        <v>532</v>
      </c>
      <c r="L28" s="20" t="s">
        <v>533</v>
      </c>
      <c r="M28" s="20" t="s">
        <v>534</v>
      </c>
      <c r="N28" s="20" t="s">
        <v>535</v>
      </c>
      <c r="O28" s="20" t="s">
        <v>536</v>
      </c>
      <c r="P28" s="20" t="s">
        <v>537</v>
      </c>
      <c r="Q28" s="20" t="s">
        <v>538</v>
      </c>
      <c r="R28" s="22" t="s">
        <v>541</v>
      </c>
      <c r="S28" s="20" t="s">
        <v>542</v>
      </c>
      <c r="T28" s="20"/>
      <c r="U28" s="23"/>
      <c r="V28" s="23" t="s">
        <v>543</v>
      </c>
      <c r="W28" s="23"/>
      <c r="X28" s="23"/>
      <c r="Y28" s="23"/>
      <c r="Z28" s="23"/>
      <c r="AA28" s="20" t="s">
        <v>77</v>
      </c>
      <c r="AB28" s="19" t="s">
        <v>108</v>
      </c>
      <c r="AC28" s="19" t="s">
        <v>160</v>
      </c>
      <c r="AD28" s="20" t="s">
        <v>84</v>
      </c>
      <c r="AE28" s="20" t="s">
        <v>135</v>
      </c>
      <c r="AF28" s="20" t="s">
        <v>180</v>
      </c>
      <c r="AG28" s="20" t="s">
        <v>546</v>
      </c>
      <c r="AH28" s="19">
        <v>43691</v>
      </c>
      <c r="AI28" s="20">
        <v>25</v>
      </c>
      <c r="AJ28" s="51"/>
      <c r="AK28" s="51"/>
      <c r="AL28" s="51"/>
      <c r="AM28" s="51"/>
      <c r="AN28" s="51"/>
    </row>
    <row r="29" spans="1:40" ht="47.25" customHeight="1">
      <c r="A29" s="2"/>
      <c r="B29" s="85">
        <v>25</v>
      </c>
      <c r="C29" s="19" t="s">
        <v>550</v>
      </c>
      <c r="D29" s="19" t="s">
        <v>168</v>
      </c>
      <c r="E29" s="19" t="s">
        <v>459</v>
      </c>
      <c r="F29" s="19" t="s">
        <v>459</v>
      </c>
      <c r="G29" s="20" t="s">
        <v>551</v>
      </c>
      <c r="H29" s="20"/>
      <c r="I29" s="20" t="s">
        <v>552</v>
      </c>
      <c r="J29" s="19" t="s">
        <v>168</v>
      </c>
      <c r="K29" s="19" t="s">
        <v>459</v>
      </c>
      <c r="L29" s="19" t="s">
        <v>459</v>
      </c>
      <c r="M29" s="20" t="s">
        <v>551</v>
      </c>
      <c r="N29" s="20" t="s">
        <v>553</v>
      </c>
      <c r="O29" s="20" t="s">
        <v>554</v>
      </c>
      <c r="P29" s="20" t="s">
        <v>555</v>
      </c>
      <c r="Q29" s="20" t="s">
        <v>556</v>
      </c>
      <c r="R29" s="22" t="s">
        <v>558</v>
      </c>
      <c r="S29" s="20"/>
      <c r="T29" s="20"/>
      <c r="U29" s="23"/>
      <c r="V29" s="23" t="s">
        <v>559</v>
      </c>
      <c r="W29" s="23"/>
      <c r="X29" s="23"/>
      <c r="Y29" s="23"/>
      <c r="Z29" s="23"/>
      <c r="AA29" s="20" t="s">
        <v>77</v>
      </c>
      <c r="AB29" s="19" t="s">
        <v>108</v>
      </c>
      <c r="AC29" s="20" t="s">
        <v>179</v>
      </c>
      <c r="AD29" s="20" t="s">
        <v>84</v>
      </c>
      <c r="AE29" s="20" t="s">
        <v>85</v>
      </c>
      <c r="AF29" s="20" t="s">
        <v>330</v>
      </c>
      <c r="AG29" s="20" t="s">
        <v>562</v>
      </c>
      <c r="AH29" s="19">
        <v>43696</v>
      </c>
      <c r="AI29" s="20">
        <v>26</v>
      </c>
      <c r="AJ29" s="51"/>
      <c r="AK29" s="51"/>
      <c r="AL29" s="51"/>
      <c r="AM29" s="51"/>
      <c r="AN29" s="51"/>
    </row>
    <row r="30" spans="1:40" ht="47.25" customHeight="1">
      <c r="A30" s="2"/>
      <c r="B30" s="30">
        <v>26</v>
      </c>
      <c r="C30" s="19" t="s">
        <v>565</v>
      </c>
      <c r="D30" s="19" t="s">
        <v>63</v>
      </c>
      <c r="E30" s="19" t="s">
        <v>64</v>
      </c>
      <c r="F30" s="19" t="s">
        <v>64</v>
      </c>
      <c r="G30" s="20" t="s">
        <v>441</v>
      </c>
      <c r="H30" s="20"/>
      <c r="I30" s="20" t="s">
        <v>566</v>
      </c>
      <c r="J30" s="19" t="s">
        <v>63</v>
      </c>
      <c r="K30" s="19" t="s">
        <v>64</v>
      </c>
      <c r="L30" s="19" t="s">
        <v>64</v>
      </c>
      <c r="M30" s="20" t="s">
        <v>441</v>
      </c>
      <c r="N30" s="20" t="s">
        <v>566</v>
      </c>
      <c r="O30" s="20" t="s">
        <v>567</v>
      </c>
      <c r="P30" s="20" t="s">
        <v>568</v>
      </c>
      <c r="Q30" s="20" t="s">
        <v>569</v>
      </c>
      <c r="R30" s="22" t="s">
        <v>571</v>
      </c>
      <c r="S30" s="20">
        <v>2527050</v>
      </c>
      <c r="T30" s="20"/>
      <c r="U30" s="23"/>
      <c r="V30" s="23" t="s">
        <v>572</v>
      </c>
      <c r="W30" s="23" t="s">
        <v>573</v>
      </c>
      <c r="X30" s="23"/>
      <c r="Y30" s="23" t="s">
        <v>574</v>
      </c>
      <c r="Z30" s="23"/>
      <c r="AA30" s="20" t="s">
        <v>77</v>
      </c>
      <c r="AB30" s="19" t="s">
        <v>108</v>
      </c>
      <c r="AC30" s="19" t="s">
        <v>82</v>
      </c>
      <c r="AD30" s="20" t="s">
        <v>84</v>
      </c>
      <c r="AE30" s="20" t="s">
        <v>110</v>
      </c>
      <c r="AF30" s="20" t="s">
        <v>136</v>
      </c>
      <c r="AG30" s="20" t="s">
        <v>577</v>
      </c>
      <c r="AH30" s="19">
        <v>43693</v>
      </c>
      <c r="AI30" s="20">
        <v>27</v>
      </c>
      <c r="AJ30" s="51"/>
      <c r="AK30" s="51"/>
      <c r="AL30" s="51"/>
      <c r="AM30" s="51"/>
      <c r="AN30" s="51"/>
    </row>
    <row r="31" spans="1:40" ht="47.25" customHeight="1">
      <c r="A31" s="2"/>
      <c r="B31" s="85">
        <v>27</v>
      </c>
      <c r="C31" s="19" t="s">
        <v>581</v>
      </c>
      <c r="D31" s="19" t="s">
        <v>168</v>
      </c>
      <c r="E31" s="19" t="s">
        <v>169</v>
      </c>
      <c r="F31" s="20" t="s">
        <v>169</v>
      </c>
      <c r="G31" s="20" t="s">
        <v>582</v>
      </c>
      <c r="H31" s="20"/>
      <c r="I31" s="20" t="s">
        <v>583</v>
      </c>
      <c r="J31" s="19" t="s">
        <v>168</v>
      </c>
      <c r="K31" s="20" t="s">
        <v>169</v>
      </c>
      <c r="L31" s="20" t="s">
        <v>169</v>
      </c>
      <c r="M31" s="20" t="s">
        <v>582</v>
      </c>
      <c r="N31" s="20" t="s">
        <v>583</v>
      </c>
      <c r="O31" s="20" t="s">
        <v>584</v>
      </c>
      <c r="P31" s="20" t="s">
        <v>585</v>
      </c>
      <c r="Q31" s="20" t="s">
        <v>586</v>
      </c>
      <c r="R31" s="22" t="s">
        <v>589</v>
      </c>
      <c r="S31" s="20" t="s">
        <v>590</v>
      </c>
      <c r="T31" s="20"/>
      <c r="U31" s="23" t="s">
        <v>591</v>
      </c>
      <c r="V31" s="23" t="s">
        <v>592</v>
      </c>
      <c r="W31" s="23"/>
      <c r="X31" s="23"/>
      <c r="Y31" s="23"/>
      <c r="Z31" s="23"/>
      <c r="AA31" s="20" t="s">
        <v>77</v>
      </c>
      <c r="AB31" s="20" t="s">
        <v>179</v>
      </c>
      <c r="AC31" s="20"/>
      <c r="AD31" s="20" t="s">
        <v>297</v>
      </c>
      <c r="AE31" s="20" t="s">
        <v>298</v>
      </c>
      <c r="AF31" s="20"/>
      <c r="AG31" s="20" t="s">
        <v>595</v>
      </c>
      <c r="AH31" s="19">
        <v>43692</v>
      </c>
      <c r="AI31" s="20">
        <v>28</v>
      </c>
      <c r="AJ31" s="51"/>
      <c r="AK31" s="51"/>
      <c r="AL31" s="51"/>
      <c r="AM31" s="51"/>
      <c r="AN31" s="51"/>
    </row>
    <row r="32" spans="1:40" ht="47.25" customHeight="1">
      <c r="A32" s="2"/>
      <c r="B32" s="30">
        <v>28</v>
      </c>
      <c r="C32" s="19" t="s">
        <v>599</v>
      </c>
      <c r="D32" s="19" t="s">
        <v>63</v>
      </c>
      <c r="E32" s="19" t="s">
        <v>64</v>
      </c>
      <c r="F32" s="19" t="s">
        <v>64</v>
      </c>
      <c r="G32" s="20" t="s">
        <v>600</v>
      </c>
      <c r="H32" s="20" t="s">
        <v>601</v>
      </c>
      <c r="I32" s="20" t="s">
        <v>602</v>
      </c>
      <c r="J32" s="19" t="s">
        <v>63</v>
      </c>
      <c r="K32" s="19" t="s">
        <v>64</v>
      </c>
      <c r="L32" s="19" t="s">
        <v>64</v>
      </c>
      <c r="M32" s="20" t="s">
        <v>600</v>
      </c>
      <c r="N32" s="20" t="s">
        <v>603</v>
      </c>
      <c r="O32" s="20" t="s">
        <v>604</v>
      </c>
      <c r="P32" s="20" t="s">
        <v>605</v>
      </c>
      <c r="Q32" s="20" t="s">
        <v>606</v>
      </c>
      <c r="R32" s="22" t="s">
        <v>608</v>
      </c>
      <c r="S32" s="20"/>
      <c r="T32" s="20"/>
      <c r="U32" s="23" t="s">
        <v>609</v>
      </c>
      <c r="V32" s="23" t="s">
        <v>610</v>
      </c>
      <c r="W32" s="23"/>
      <c r="X32" s="23"/>
      <c r="Y32" s="23"/>
      <c r="Z32" s="23"/>
      <c r="AA32" s="20" t="s">
        <v>77</v>
      </c>
      <c r="AB32" s="20" t="s">
        <v>109</v>
      </c>
      <c r="AC32" s="20" t="s">
        <v>83</v>
      </c>
      <c r="AD32" s="20" t="s">
        <v>84</v>
      </c>
      <c r="AE32" s="20" t="s">
        <v>135</v>
      </c>
      <c r="AF32" s="20" t="s">
        <v>180</v>
      </c>
      <c r="AG32" s="20" t="s">
        <v>613</v>
      </c>
      <c r="AH32" s="19">
        <v>43692</v>
      </c>
      <c r="AI32" s="20">
        <v>29</v>
      </c>
      <c r="AJ32" s="51"/>
      <c r="AK32" s="51"/>
      <c r="AL32" s="51"/>
      <c r="AM32" s="51"/>
      <c r="AN32" s="51"/>
    </row>
    <row r="33" spans="1:40" ht="47.25" customHeight="1">
      <c r="A33" s="2"/>
      <c r="B33" s="85">
        <v>29</v>
      </c>
      <c r="C33" s="19" t="s">
        <v>617</v>
      </c>
      <c r="D33" s="20" t="s">
        <v>119</v>
      </c>
      <c r="E33" s="19" t="s">
        <v>120</v>
      </c>
      <c r="F33" s="20" t="s">
        <v>121</v>
      </c>
      <c r="G33" s="20" t="s">
        <v>121</v>
      </c>
      <c r="H33" s="20" t="s">
        <v>618</v>
      </c>
      <c r="I33" s="20" t="s">
        <v>619</v>
      </c>
      <c r="J33" s="19" t="s">
        <v>119</v>
      </c>
      <c r="K33" s="19" t="s">
        <v>120</v>
      </c>
      <c r="L33" s="20" t="s">
        <v>121</v>
      </c>
      <c r="M33" s="20" t="s">
        <v>121</v>
      </c>
      <c r="N33" s="20" t="s">
        <v>619</v>
      </c>
      <c r="O33" s="20" t="s">
        <v>620</v>
      </c>
      <c r="P33" s="20" t="s">
        <v>621</v>
      </c>
      <c r="Q33" s="20" t="s">
        <v>622</v>
      </c>
      <c r="R33" s="22" t="s">
        <v>624</v>
      </c>
      <c r="S33" s="20" t="s">
        <v>625</v>
      </c>
      <c r="T33" s="20"/>
      <c r="U33" s="23" t="s">
        <v>626</v>
      </c>
      <c r="V33" s="23" t="s">
        <v>627</v>
      </c>
      <c r="W33" s="23"/>
      <c r="X33" s="23"/>
      <c r="Y33" s="23"/>
      <c r="Z33" s="23"/>
      <c r="AA33" s="20" t="s">
        <v>77</v>
      </c>
      <c r="AB33" s="20" t="s">
        <v>82</v>
      </c>
      <c r="AC33" s="19" t="s">
        <v>160</v>
      </c>
      <c r="AD33" s="20" t="s">
        <v>84</v>
      </c>
      <c r="AE33" s="20" t="s">
        <v>135</v>
      </c>
      <c r="AF33" s="20" t="s">
        <v>180</v>
      </c>
      <c r="AG33" s="20" t="s">
        <v>630</v>
      </c>
      <c r="AH33" s="19">
        <v>43693</v>
      </c>
      <c r="AI33" s="20">
        <v>30</v>
      </c>
      <c r="AJ33" s="51"/>
      <c r="AK33" s="51"/>
      <c r="AL33" s="51"/>
      <c r="AM33" s="51"/>
      <c r="AN33" s="51"/>
    </row>
    <row r="34" spans="1:40" ht="47.25" customHeight="1">
      <c r="A34" s="2"/>
      <c r="B34" s="30">
        <v>30</v>
      </c>
      <c r="C34" s="19" t="s">
        <v>634</v>
      </c>
      <c r="D34" s="19" t="s">
        <v>209</v>
      </c>
      <c r="E34" s="19" t="s">
        <v>635</v>
      </c>
      <c r="F34" s="20" t="s">
        <v>636</v>
      </c>
      <c r="G34" s="20" t="s">
        <v>636</v>
      </c>
      <c r="H34" s="20"/>
      <c r="I34" s="20" t="s">
        <v>637</v>
      </c>
      <c r="J34" s="19" t="s">
        <v>209</v>
      </c>
      <c r="K34" s="19" t="s">
        <v>635</v>
      </c>
      <c r="L34" s="20" t="s">
        <v>636</v>
      </c>
      <c r="M34" s="20" t="s">
        <v>636</v>
      </c>
      <c r="N34" s="20" t="s">
        <v>637</v>
      </c>
      <c r="O34" s="20" t="s">
        <v>638</v>
      </c>
      <c r="P34" s="20" t="s">
        <v>639</v>
      </c>
      <c r="Q34" s="20" t="s">
        <v>640</v>
      </c>
      <c r="R34" s="22" t="s">
        <v>643</v>
      </c>
      <c r="S34" s="20"/>
      <c r="T34" s="27"/>
      <c r="U34" s="23"/>
      <c r="V34" s="23" t="s">
        <v>645</v>
      </c>
      <c r="W34" s="23"/>
      <c r="X34" s="23"/>
      <c r="Y34" s="23"/>
      <c r="Z34" s="31" t="s">
        <v>644</v>
      </c>
      <c r="AA34" s="20" t="s">
        <v>77</v>
      </c>
      <c r="AB34" s="20" t="s">
        <v>82</v>
      </c>
      <c r="AC34" s="20" t="s">
        <v>83</v>
      </c>
      <c r="AD34" s="20" t="s">
        <v>110</v>
      </c>
      <c r="AE34" s="20" t="s">
        <v>297</v>
      </c>
      <c r="AF34" s="20" t="s">
        <v>136</v>
      </c>
      <c r="AG34" s="20" t="s">
        <v>649</v>
      </c>
      <c r="AH34" s="19">
        <v>43693</v>
      </c>
      <c r="AI34" s="20">
        <v>31</v>
      </c>
      <c r="AJ34" s="51"/>
      <c r="AK34" s="51"/>
      <c r="AL34" s="51"/>
      <c r="AM34" s="51"/>
      <c r="AN34" s="51"/>
    </row>
    <row r="35" spans="1:40" ht="47.25" customHeight="1">
      <c r="A35" s="2"/>
      <c r="B35" s="85">
        <v>31</v>
      </c>
      <c r="C35" s="19" t="s">
        <v>654</v>
      </c>
      <c r="D35" s="19" t="s">
        <v>63</v>
      </c>
      <c r="E35" s="19" t="s">
        <v>95</v>
      </c>
      <c r="F35" s="19" t="s">
        <v>95</v>
      </c>
      <c r="G35" s="19" t="s">
        <v>95</v>
      </c>
      <c r="H35" s="20"/>
      <c r="I35" s="20" t="s">
        <v>655</v>
      </c>
      <c r="J35" s="19" t="s">
        <v>63</v>
      </c>
      <c r="K35" s="19" t="s">
        <v>64</v>
      </c>
      <c r="L35" s="19" t="s">
        <v>64</v>
      </c>
      <c r="M35" s="19" t="s">
        <v>64</v>
      </c>
      <c r="N35" s="20" t="s">
        <v>656</v>
      </c>
      <c r="O35" s="20" t="s">
        <v>657</v>
      </c>
      <c r="P35" s="20" t="s">
        <v>658</v>
      </c>
      <c r="Q35" s="20" t="s">
        <v>659</v>
      </c>
      <c r="R35" s="22" t="s">
        <v>661</v>
      </c>
      <c r="S35" s="20"/>
      <c r="T35" s="20"/>
      <c r="U35" s="23"/>
      <c r="V35" s="23" t="s">
        <v>662</v>
      </c>
      <c r="W35" s="23"/>
      <c r="X35" s="23"/>
      <c r="Y35" s="23"/>
      <c r="Z35" s="23"/>
      <c r="AA35" s="20" t="s">
        <v>77</v>
      </c>
      <c r="AB35" s="20" t="s">
        <v>279</v>
      </c>
      <c r="AC35" s="20"/>
      <c r="AD35" s="20" t="s">
        <v>110</v>
      </c>
      <c r="AE35" s="20" t="s">
        <v>161</v>
      </c>
      <c r="AF35" s="20"/>
      <c r="AG35" s="20" t="s">
        <v>665</v>
      </c>
      <c r="AH35" s="19">
        <v>43693</v>
      </c>
      <c r="AI35" s="20">
        <v>32</v>
      </c>
      <c r="AJ35" s="51"/>
      <c r="AK35" s="51"/>
      <c r="AL35" s="51"/>
      <c r="AM35" s="51"/>
      <c r="AN35" s="51"/>
    </row>
    <row r="36" spans="1:40" ht="47.25" customHeight="1">
      <c r="A36" s="2"/>
      <c r="B36" s="30">
        <v>32</v>
      </c>
      <c r="C36" s="19" t="s">
        <v>668</v>
      </c>
      <c r="D36" s="19" t="s">
        <v>63</v>
      </c>
      <c r="E36" s="19" t="s">
        <v>64</v>
      </c>
      <c r="F36" s="19" t="s">
        <v>64</v>
      </c>
      <c r="G36" s="20" t="s">
        <v>669</v>
      </c>
      <c r="H36" s="20"/>
      <c r="I36" s="20" t="s">
        <v>670</v>
      </c>
      <c r="J36" s="19" t="s">
        <v>63</v>
      </c>
      <c r="K36" s="19" t="s">
        <v>64</v>
      </c>
      <c r="L36" s="19" t="s">
        <v>64</v>
      </c>
      <c r="M36" s="20" t="s">
        <v>669</v>
      </c>
      <c r="N36" s="20" t="s">
        <v>670</v>
      </c>
      <c r="O36" s="20" t="s">
        <v>671</v>
      </c>
      <c r="P36" s="20" t="s">
        <v>672</v>
      </c>
      <c r="Q36" s="20" t="s">
        <v>673</v>
      </c>
      <c r="R36" s="22" t="s">
        <v>676</v>
      </c>
      <c r="S36" s="20" t="s">
        <v>677</v>
      </c>
      <c r="T36" s="20"/>
      <c r="U36" s="23" t="s">
        <v>678</v>
      </c>
      <c r="V36" s="23" t="s">
        <v>679</v>
      </c>
      <c r="W36" s="23" t="s">
        <v>680</v>
      </c>
      <c r="X36" s="23"/>
      <c r="Y36" s="23"/>
      <c r="Z36" s="23"/>
      <c r="AA36" s="20" t="s">
        <v>77</v>
      </c>
      <c r="AB36" s="20" t="s">
        <v>279</v>
      </c>
      <c r="AC36" s="20"/>
      <c r="AD36" s="20" t="s">
        <v>111</v>
      </c>
      <c r="AE36" s="20" t="s">
        <v>161</v>
      </c>
      <c r="AF36" s="20" t="s">
        <v>506</v>
      </c>
      <c r="AG36" s="20" t="s">
        <v>683</v>
      </c>
      <c r="AH36" s="19">
        <v>43697</v>
      </c>
      <c r="AI36" s="20">
        <v>33</v>
      </c>
      <c r="AJ36" s="51"/>
      <c r="AK36" s="51"/>
      <c r="AL36" s="51"/>
      <c r="AM36" s="51"/>
      <c r="AN36" s="51"/>
    </row>
    <row r="37" spans="1:40" ht="47.25" customHeight="1">
      <c r="A37" s="2"/>
      <c r="B37" s="85">
        <v>33</v>
      </c>
      <c r="C37" s="19" t="s">
        <v>687</v>
      </c>
      <c r="D37" s="19" t="s">
        <v>63</v>
      </c>
      <c r="E37" s="19" t="s">
        <v>64</v>
      </c>
      <c r="F37" s="19" t="s">
        <v>64</v>
      </c>
      <c r="G37" s="20" t="s">
        <v>305</v>
      </c>
      <c r="H37" s="20"/>
      <c r="I37" s="20" t="s">
        <v>688</v>
      </c>
      <c r="J37" s="19" t="s">
        <v>63</v>
      </c>
      <c r="K37" s="19" t="s">
        <v>64</v>
      </c>
      <c r="L37" s="19" t="s">
        <v>64</v>
      </c>
      <c r="M37" s="20" t="s">
        <v>305</v>
      </c>
      <c r="N37" s="20" t="s">
        <v>689</v>
      </c>
      <c r="O37" s="20" t="s">
        <v>690</v>
      </c>
      <c r="P37" s="20" t="s">
        <v>691</v>
      </c>
      <c r="Q37" s="20" t="s">
        <v>692</v>
      </c>
      <c r="R37" s="22" t="s">
        <v>695</v>
      </c>
      <c r="S37" s="20"/>
      <c r="T37" s="20"/>
      <c r="U37" s="23"/>
      <c r="V37" s="23" t="s">
        <v>696</v>
      </c>
      <c r="W37" s="23"/>
      <c r="X37" s="23"/>
      <c r="Y37" s="23" t="s">
        <v>697</v>
      </c>
      <c r="Z37" s="23"/>
      <c r="AA37" s="20" t="s">
        <v>77</v>
      </c>
      <c r="AB37" s="19" t="s">
        <v>108</v>
      </c>
      <c r="AC37" s="20" t="s">
        <v>83</v>
      </c>
      <c r="AD37" s="20" t="s">
        <v>84</v>
      </c>
      <c r="AE37" s="20" t="s">
        <v>110</v>
      </c>
      <c r="AF37" s="20" t="s">
        <v>111</v>
      </c>
      <c r="AG37" s="20" t="s">
        <v>700</v>
      </c>
      <c r="AH37" s="19">
        <v>43697</v>
      </c>
      <c r="AI37" s="20">
        <v>34</v>
      </c>
      <c r="AJ37" s="51"/>
      <c r="AK37" s="51"/>
      <c r="AL37" s="51"/>
      <c r="AM37" s="51"/>
      <c r="AN37" s="51"/>
    </row>
    <row r="38" spans="1:40" ht="47.25" customHeight="1">
      <c r="A38" s="2"/>
      <c r="B38" s="30">
        <v>34</v>
      </c>
      <c r="C38" s="19" t="s">
        <v>703</v>
      </c>
      <c r="D38" s="19" t="s">
        <v>63</v>
      </c>
      <c r="E38" s="19" t="s">
        <v>64</v>
      </c>
      <c r="F38" s="19" t="s">
        <v>64</v>
      </c>
      <c r="G38" s="20" t="s">
        <v>704</v>
      </c>
      <c r="H38" s="20"/>
      <c r="I38" s="20" t="s">
        <v>705</v>
      </c>
      <c r="J38" s="19" t="s">
        <v>63</v>
      </c>
      <c r="K38" s="19" t="s">
        <v>64</v>
      </c>
      <c r="L38" s="19" t="s">
        <v>64</v>
      </c>
      <c r="M38" s="20" t="s">
        <v>704</v>
      </c>
      <c r="N38" s="20" t="s">
        <v>706</v>
      </c>
      <c r="O38" s="20" t="s">
        <v>707</v>
      </c>
      <c r="P38" s="20" t="s">
        <v>708</v>
      </c>
      <c r="Q38" s="20" t="s">
        <v>709</v>
      </c>
      <c r="R38" s="22" t="s">
        <v>712</v>
      </c>
      <c r="S38" s="20" t="s">
        <v>713</v>
      </c>
      <c r="T38" s="20"/>
      <c r="U38" s="23"/>
      <c r="V38" s="23" t="s">
        <v>714</v>
      </c>
      <c r="W38" s="23"/>
      <c r="X38" s="23"/>
      <c r="Y38" s="23"/>
      <c r="Z38" s="23"/>
      <c r="AA38" s="20" t="s">
        <v>77</v>
      </c>
      <c r="AB38" s="19" t="s">
        <v>108</v>
      </c>
      <c r="AC38" s="20" t="s">
        <v>279</v>
      </c>
      <c r="AD38" s="20" t="s">
        <v>110</v>
      </c>
      <c r="AE38" s="20" t="s">
        <v>506</v>
      </c>
      <c r="AF38" s="20"/>
      <c r="AG38" s="20" t="s">
        <v>717</v>
      </c>
      <c r="AH38" s="19">
        <v>43698</v>
      </c>
      <c r="AI38" s="20">
        <v>35</v>
      </c>
      <c r="AJ38" s="51"/>
      <c r="AK38" s="51"/>
      <c r="AL38" s="51"/>
      <c r="AM38" s="51"/>
      <c r="AN38" s="51"/>
    </row>
    <row r="39" spans="1:40" ht="47.25" customHeight="1">
      <c r="A39" s="2"/>
      <c r="B39" s="85">
        <v>35</v>
      </c>
      <c r="C39" s="19" t="s">
        <v>720</v>
      </c>
      <c r="D39" s="19" t="s">
        <v>168</v>
      </c>
      <c r="E39" s="20" t="s">
        <v>459</v>
      </c>
      <c r="F39" s="19" t="s">
        <v>459</v>
      </c>
      <c r="G39" s="20" t="s">
        <v>459</v>
      </c>
      <c r="H39" s="20"/>
      <c r="I39" s="20" t="s">
        <v>721</v>
      </c>
      <c r="J39" s="19" t="s">
        <v>168</v>
      </c>
      <c r="K39" s="19" t="s">
        <v>459</v>
      </c>
      <c r="L39" s="19" t="s">
        <v>459</v>
      </c>
      <c r="M39" s="20" t="s">
        <v>459</v>
      </c>
      <c r="N39" s="20" t="s">
        <v>721</v>
      </c>
      <c r="O39" s="20" t="s">
        <v>722</v>
      </c>
      <c r="P39" s="20" t="s">
        <v>723</v>
      </c>
      <c r="Q39" s="20" t="s">
        <v>724</v>
      </c>
      <c r="R39" s="22" t="s">
        <v>727</v>
      </c>
      <c r="S39" s="20">
        <v>955979994</v>
      </c>
      <c r="T39" s="20">
        <v>952811415</v>
      </c>
      <c r="U39" s="23" t="s">
        <v>728</v>
      </c>
      <c r="V39" s="23" t="s">
        <v>729</v>
      </c>
      <c r="W39" s="23"/>
      <c r="X39" s="23"/>
      <c r="Y39" s="23"/>
      <c r="Z39" s="23"/>
      <c r="AA39" s="20" t="s">
        <v>77</v>
      </c>
      <c r="AB39" s="20" t="s">
        <v>82</v>
      </c>
      <c r="AC39" s="20" t="s">
        <v>279</v>
      </c>
      <c r="AD39" s="20" t="s">
        <v>85</v>
      </c>
      <c r="AE39" s="20" t="s">
        <v>110</v>
      </c>
      <c r="AF39" s="20" t="s">
        <v>730</v>
      </c>
      <c r="AG39" s="20" t="s">
        <v>733</v>
      </c>
      <c r="AH39" s="19">
        <v>43700</v>
      </c>
      <c r="AI39" s="20">
        <v>36</v>
      </c>
      <c r="AJ39" s="51"/>
      <c r="AK39" s="51"/>
      <c r="AL39" s="51"/>
      <c r="AM39" s="51"/>
      <c r="AN39" s="51"/>
    </row>
    <row r="40" spans="1:40" ht="47.25" customHeight="1">
      <c r="A40" s="2"/>
      <c r="B40" s="30">
        <v>36</v>
      </c>
      <c r="C40" s="19" t="s">
        <v>737</v>
      </c>
      <c r="D40" s="19" t="s">
        <v>63</v>
      </c>
      <c r="E40" s="20" t="s">
        <v>64</v>
      </c>
      <c r="F40" s="19" t="s">
        <v>64</v>
      </c>
      <c r="G40" s="20" t="s">
        <v>170</v>
      </c>
      <c r="H40" s="20"/>
      <c r="I40" s="20" t="s">
        <v>738</v>
      </c>
      <c r="J40" s="19" t="s">
        <v>63</v>
      </c>
      <c r="K40" s="19" t="s">
        <v>64</v>
      </c>
      <c r="L40" s="19" t="s">
        <v>64</v>
      </c>
      <c r="M40" s="20" t="s">
        <v>170</v>
      </c>
      <c r="N40" s="20" t="s">
        <v>738</v>
      </c>
      <c r="O40" s="20" t="s">
        <v>739</v>
      </c>
      <c r="P40" s="20" t="s">
        <v>740</v>
      </c>
      <c r="Q40" s="20" t="s">
        <v>741</v>
      </c>
      <c r="R40" s="22" t="s">
        <v>744</v>
      </c>
      <c r="S40" s="20">
        <v>998183072</v>
      </c>
      <c r="T40" s="21" t="s">
        <v>745</v>
      </c>
      <c r="U40" s="23" t="s">
        <v>746</v>
      </c>
      <c r="V40" s="23" t="s">
        <v>747</v>
      </c>
      <c r="W40" s="23"/>
      <c r="X40" s="23"/>
      <c r="Y40" s="23"/>
      <c r="Z40" s="23"/>
      <c r="AA40" s="20" t="s">
        <v>77</v>
      </c>
      <c r="AB40" s="19" t="s">
        <v>108</v>
      </c>
      <c r="AC40" s="19" t="s">
        <v>82</v>
      </c>
      <c r="AD40" s="20" t="s">
        <v>84</v>
      </c>
      <c r="AE40" s="20" t="s">
        <v>110</v>
      </c>
      <c r="AF40" s="20" t="s">
        <v>161</v>
      </c>
      <c r="AG40" s="20" t="s">
        <v>750</v>
      </c>
      <c r="AH40" s="19">
        <v>43700</v>
      </c>
      <c r="AI40" s="20">
        <v>37</v>
      </c>
      <c r="AJ40" s="51"/>
      <c r="AK40" s="51"/>
      <c r="AL40" s="51"/>
      <c r="AM40" s="51"/>
      <c r="AN40" s="51"/>
    </row>
    <row r="41" spans="1:40" ht="47.25" customHeight="1">
      <c r="A41" s="2"/>
      <c r="B41" s="85">
        <v>37</v>
      </c>
      <c r="C41" s="19" t="s">
        <v>754</v>
      </c>
      <c r="D41" s="19" t="s">
        <v>286</v>
      </c>
      <c r="E41" s="20" t="s">
        <v>287</v>
      </c>
      <c r="F41" s="19" t="s">
        <v>406</v>
      </c>
      <c r="G41" s="20" t="s">
        <v>406</v>
      </c>
      <c r="H41" s="20"/>
      <c r="I41" s="20" t="s">
        <v>755</v>
      </c>
      <c r="J41" s="19" t="s">
        <v>286</v>
      </c>
      <c r="K41" s="19" t="s">
        <v>287</v>
      </c>
      <c r="L41" s="19" t="s">
        <v>406</v>
      </c>
      <c r="M41" s="20" t="s">
        <v>406</v>
      </c>
      <c r="N41" s="20" t="s">
        <v>755</v>
      </c>
      <c r="O41" s="20" t="s">
        <v>756</v>
      </c>
      <c r="P41" s="20" t="s">
        <v>757</v>
      </c>
      <c r="Q41" s="20" t="s">
        <v>758</v>
      </c>
      <c r="R41" s="22" t="s">
        <v>762</v>
      </c>
      <c r="S41" s="20">
        <v>942929333</v>
      </c>
      <c r="T41" s="21" t="s">
        <v>763</v>
      </c>
      <c r="U41" s="23"/>
      <c r="V41" s="23" t="s">
        <v>764</v>
      </c>
      <c r="W41" s="23"/>
      <c r="X41" s="23"/>
      <c r="Y41" s="23"/>
      <c r="Z41" s="23"/>
      <c r="AA41" s="20" t="s">
        <v>77</v>
      </c>
      <c r="AB41" s="20" t="s">
        <v>82</v>
      </c>
      <c r="AC41" s="20" t="s">
        <v>83</v>
      </c>
      <c r="AD41" s="20" t="s">
        <v>85</v>
      </c>
      <c r="AE41" s="20" t="s">
        <v>110</v>
      </c>
      <c r="AF41" s="20" t="s">
        <v>161</v>
      </c>
      <c r="AG41" s="20" t="s">
        <v>768</v>
      </c>
      <c r="AH41" s="19">
        <v>43700</v>
      </c>
      <c r="AI41" s="20">
        <v>38</v>
      </c>
      <c r="AJ41" s="51"/>
      <c r="AK41" s="51"/>
      <c r="AL41" s="51"/>
      <c r="AM41" s="51"/>
      <c r="AN41" s="51"/>
    </row>
    <row r="42" spans="1:40" ht="47.25" customHeight="1">
      <c r="A42" s="2"/>
      <c r="B42" s="30">
        <v>38</v>
      </c>
      <c r="C42" s="19" t="s">
        <v>772</v>
      </c>
      <c r="D42" s="19" t="s">
        <v>168</v>
      </c>
      <c r="E42" s="20" t="s">
        <v>169</v>
      </c>
      <c r="F42" s="19" t="s">
        <v>169</v>
      </c>
      <c r="G42" s="20" t="s">
        <v>773</v>
      </c>
      <c r="H42" s="20"/>
      <c r="I42" s="20" t="s">
        <v>774</v>
      </c>
      <c r="J42" s="19" t="s">
        <v>168</v>
      </c>
      <c r="K42" s="20" t="s">
        <v>169</v>
      </c>
      <c r="L42" s="19" t="s">
        <v>169</v>
      </c>
      <c r="M42" s="20" t="s">
        <v>773</v>
      </c>
      <c r="N42" s="20" t="s">
        <v>775</v>
      </c>
      <c r="O42" s="20" t="s">
        <v>776</v>
      </c>
      <c r="P42" s="20" t="s">
        <v>777</v>
      </c>
      <c r="Q42" s="20" t="s">
        <v>778</v>
      </c>
      <c r="R42" s="22" t="s">
        <v>781</v>
      </c>
      <c r="S42" s="20">
        <v>974724952</v>
      </c>
      <c r="T42" s="20">
        <v>940450435</v>
      </c>
      <c r="U42" s="23"/>
      <c r="V42" s="23" t="s">
        <v>782</v>
      </c>
      <c r="W42" s="23"/>
      <c r="X42" s="23"/>
      <c r="Y42" s="23"/>
      <c r="Z42" s="23"/>
      <c r="AA42" s="20" t="s">
        <v>77</v>
      </c>
      <c r="AB42" s="20" t="s">
        <v>279</v>
      </c>
      <c r="AC42" s="20" t="s">
        <v>179</v>
      </c>
      <c r="AD42" s="20" t="s">
        <v>297</v>
      </c>
      <c r="AE42" s="20" t="s">
        <v>135</v>
      </c>
      <c r="AF42" s="20"/>
      <c r="AG42" s="20" t="s">
        <v>785</v>
      </c>
      <c r="AH42" s="19">
        <v>43700</v>
      </c>
      <c r="AI42" s="20">
        <v>39</v>
      </c>
      <c r="AJ42" s="51"/>
      <c r="AK42" s="51"/>
      <c r="AL42" s="51"/>
      <c r="AM42" s="51"/>
      <c r="AN42" s="51"/>
    </row>
    <row r="43" spans="1:40" ht="47.25" customHeight="1">
      <c r="A43" s="2"/>
      <c r="B43" s="85">
        <v>39</v>
      </c>
      <c r="C43" s="19" t="s">
        <v>788</v>
      </c>
      <c r="D43" s="19" t="s">
        <v>209</v>
      </c>
      <c r="E43" s="20" t="s">
        <v>210</v>
      </c>
      <c r="F43" s="19" t="s">
        <v>211</v>
      </c>
      <c r="G43" s="20" t="s">
        <v>789</v>
      </c>
      <c r="H43" s="20" t="s">
        <v>789</v>
      </c>
      <c r="I43" s="20" t="s">
        <v>790</v>
      </c>
      <c r="J43" s="19" t="s">
        <v>209</v>
      </c>
      <c r="K43" s="20" t="s">
        <v>210</v>
      </c>
      <c r="L43" s="19" t="s">
        <v>211</v>
      </c>
      <c r="M43" s="20" t="s">
        <v>789</v>
      </c>
      <c r="N43" s="20" t="s">
        <v>790</v>
      </c>
      <c r="O43" s="20" t="s">
        <v>791</v>
      </c>
      <c r="P43" s="20" t="s">
        <v>792</v>
      </c>
      <c r="Q43" s="20" t="s">
        <v>793</v>
      </c>
      <c r="R43" s="22" t="s">
        <v>797</v>
      </c>
      <c r="S43" s="20">
        <v>956622308</v>
      </c>
      <c r="T43" s="21" t="s">
        <v>798</v>
      </c>
      <c r="U43" s="23"/>
      <c r="V43" s="23" t="s">
        <v>799</v>
      </c>
      <c r="W43" s="23"/>
      <c r="X43" s="23"/>
      <c r="Y43" s="23"/>
      <c r="Z43" s="23"/>
      <c r="AA43" s="20" t="s">
        <v>77</v>
      </c>
      <c r="AB43" s="19" t="s">
        <v>108</v>
      </c>
      <c r="AC43" s="20" t="s">
        <v>279</v>
      </c>
      <c r="AD43" s="20" t="s">
        <v>110</v>
      </c>
      <c r="AE43" s="20" t="s">
        <v>298</v>
      </c>
      <c r="AF43" s="20" t="s">
        <v>161</v>
      </c>
      <c r="AG43" s="20" t="s">
        <v>802</v>
      </c>
      <c r="AH43" s="19">
        <v>43704</v>
      </c>
      <c r="AI43" s="20">
        <v>40</v>
      </c>
      <c r="AJ43" s="51"/>
      <c r="AK43" s="51"/>
      <c r="AL43" s="51"/>
      <c r="AM43" s="51"/>
      <c r="AN43" s="51"/>
    </row>
    <row r="44" spans="1:40" ht="47.25" customHeight="1">
      <c r="A44" s="2"/>
      <c r="B44" s="30">
        <v>40</v>
      </c>
      <c r="C44" s="19" t="s">
        <v>806</v>
      </c>
      <c r="D44" s="19" t="s">
        <v>168</v>
      </c>
      <c r="E44" s="20" t="s">
        <v>807</v>
      </c>
      <c r="F44" s="19" t="s">
        <v>808</v>
      </c>
      <c r="G44" s="20" t="s">
        <v>807</v>
      </c>
      <c r="H44" s="20"/>
      <c r="I44" s="20" t="s">
        <v>809</v>
      </c>
      <c r="J44" s="19" t="s">
        <v>168</v>
      </c>
      <c r="K44" s="20" t="s">
        <v>807</v>
      </c>
      <c r="L44" s="19" t="s">
        <v>808</v>
      </c>
      <c r="M44" s="20" t="s">
        <v>807</v>
      </c>
      <c r="N44" s="20" t="s">
        <v>809</v>
      </c>
      <c r="O44" s="20" t="s">
        <v>810</v>
      </c>
      <c r="P44" s="20" t="s">
        <v>811</v>
      </c>
      <c r="Q44" s="20" t="s">
        <v>812</v>
      </c>
      <c r="R44" s="22" t="s">
        <v>815</v>
      </c>
      <c r="S44" s="20" t="s">
        <v>816</v>
      </c>
      <c r="T44" s="20">
        <v>953750318</v>
      </c>
      <c r="U44" s="23"/>
      <c r="V44" s="23" t="s">
        <v>817</v>
      </c>
      <c r="W44" s="23"/>
      <c r="X44" s="23"/>
      <c r="Y44" s="23"/>
      <c r="Z44" s="23"/>
      <c r="AA44" s="20" t="s">
        <v>77</v>
      </c>
      <c r="AB44" s="20" t="s">
        <v>82</v>
      </c>
      <c r="AC44" s="20" t="s">
        <v>83</v>
      </c>
      <c r="AD44" s="20" t="s">
        <v>85</v>
      </c>
      <c r="AE44" s="20" t="s">
        <v>110</v>
      </c>
      <c r="AF44" s="20" t="s">
        <v>161</v>
      </c>
      <c r="AG44" s="20" t="s">
        <v>820</v>
      </c>
      <c r="AH44" s="19">
        <v>43704</v>
      </c>
      <c r="AI44" s="20">
        <v>41</v>
      </c>
      <c r="AJ44" s="51"/>
      <c r="AK44" s="51"/>
      <c r="AL44" s="51"/>
      <c r="AM44" s="51"/>
      <c r="AN44" s="51"/>
    </row>
    <row r="45" spans="1:40" ht="47.25" customHeight="1">
      <c r="A45" s="2"/>
      <c r="B45" s="85">
        <v>41</v>
      </c>
      <c r="C45" s="19" t="s">
        <v>823</v>
      </c>
      <c r="D45" s="19" t="s">
        <v>63</v>
      </c>
      <c r="E45" s="20" t="s">
        <v>64</v>
      </c>
      <c r="F45" s="19" t="s">
        <v>824</v>
      </c>
      <c r="G45" s="20" t="s">
        <v>825</v>
      </c>
      <c r="H45" s="20" t="s">
        <v>826</v>
      </c>
      <c r="I45" s="20" t="s">
        <v>827</v>
      </c>
      <c r="J45" s="19" t="s">
        <v>63</v>
      </c>
      <c r="K45" s="19" t="s">
        <v>64</v>
      </c>
      <c r="L45" s="19" t="s">
        <v>824</v>
      </c>
      <c r="M45" s="20" t="s">
        <v>825</v>
      </c>
      <c r="N45" s="20" t="s">
        <v>827</v>
      </c>
      <c r="O45" s="20" t="s">
        <v>828</v>
      </c>
      <c r="P45" s="20" t="s">
        <v>829</v>
      </c>
      <c r="Q45" s="20" t="s">
        <v>830</v>
      </c>
      <c r="R45" s="22" t="s">
        <v>832</v>
      </c>
      <c r="S45" s="20">
        <v>985654343</v>
      </c>
      <c r="T45" s="20">
        <v>962014848</v>
      </c>
      <c r="U45" s="23"/>
      <c r="V45" s="23" t="s">
        <v>833</v>
      </c>
      <c r="W45" s="23"/>
      <c r="X45" s="23"/>
      <c r="Y45" s="23"/>
      <c r="Z45" s="23"/>
      <c r="AA45" s="20" t="s">
        <v>77</v>
      </c>
      <c r="AB45" s="19" t="s">
        <v>108</v>
      </c>
      <c r="AC45" s="19" t="s">
        <v>82</v>
      </c>
      <c r="AD45" s="20" t="s">
        <v>85</v>
      </c>
      <c r="AE45" s="20" t="s">
        <v>297</v>
      </c>
      <c r="AF45" s="20" t="s">
        <v>834</v>
      </c>
      <c r="AG45" s="20" t="s">
        <v>837</v>
      </c>
      <c r="AH45" s="19">
        <v>43704</v>
      </c>
      <c r="AI45" s="20">
        <v>42</v>
      </c>
      <c r="AJ45" s="51"/>
      <c r="AK45" s="51"/>
      <c r="AL45" s="51"/>
      <c r="AM45" s="51"/>
      <c r="AN45" s="51"/>
    </row>
    <row r="46" spans="1:40" ht="47.25" customHeight="1">
      <c r="A46" s="2"/>
      <c r="B46" s="30">
        <v>42</v>
      </c>
      <c r="C46" s="19" t="s">
        <v>840</v>
      </c>
      <c r="D46" s="19" t="s">
        <v>168</v>
      </c>
      <c r="E46" s="20" t="s">
        <v>841</v>
      </c>
      <c r="F46" s="19" t="s">
        <v>842</v>
      </c>
      <c r="G46" s="20" t="s">
        <v>842</v>
      </c>
      <c r="H46" s="20" t="s">
        <v>843</v>
      </c>
      <c r="I46" s="20" t="s">
        <v>844</v>
      </c>
      <c r="J46" s="19" t="s">
        <v>168</v>
      </c>
      <c r="K46" s="20" t="s">
        <v>841</v>
      </c>
      <c r="L46" s="19" t="s">
        <v>842</v>
      </c>
      <c r="M46" s="20" t="s">
        <v>842</v>
      </c>
      <c r="N46" s="20" t="s">
        <v>844</v>
      </c>
      <c r="O46" s="20" t="s">
        <v>845</v>
      </c>
      <c r="P46" s="20" t="s">
        <v>324</v>
      </c>
      <c r="Q46" s="20" t="s">
        <v>846</v>
      </c>
      <c r="R46" s="22" t="s">
        <v>850</v>
      </c>
      <c r="S46" s="20">
        <v>920221499</v>
      </c>
      <c r="T46" s="20"/>
      <c r="U46" s="23"/>
      <c r="V46" s="23" t="s">
        <v>851</v>
      </c>
      <c r="W46" s="23"/>
      <c r="X46" s="23"/>
      <c r="Y46" s="23"/>
      <c r="Z46" s="23"/>
      <c r="AA46" s="20" t="s">
        <v>77</v>
      </c>
      <c r="AB46" s="19" t="s">
        <v>108</v>
      </c>
      <c r="AC46" s="20" t="s">
        <v>109</v>
      </c>
      <c r="AD46" s="20" t="s">
        <v>135</v>
      </c>
      <c r="AE46" s="20" t="s">
        <v>111</v>
      </c>
      <c r="AF46" s="20" t="s">
        <v>852</v>
      </c>
      <c r="AG46" s="20" t="s">
        <v>855</v>
      </c>
      <c r="AH46" s="19">
        <v>43704</v>
      </c>
      <c r="AI46" s="20">
        <v>43</v>
      </c>
      <c r="AJ46" s="51"/>
      <c r="AK46" s="51"/>
      <c r="AL46" s="51"/>
      <c r="AM46" s="51"/>
      <c r="AN46" s="51"/>
    </row>
    <row r="47" spans="1:40" ht="47.25" customHeight="1">
      <c r="A47" s="2"/>
      <c r="B47" s="85">
        <v>43</v>
      </c>
      <c r="C47" s="19" t="s">
        <v>859</v>
      </c>
      <c r="D47" s="19" t="s">
        <v>63</v>
      </c>
      <c r="E47" s="20" t="s">
        <v>64</v>
      </c>
      <c r="F47" s="19" t="s">
        <v>64</v>
      </c>
      <c r="G47" s="20" t="s">
        <v>235</v>
      </c>
      <c r="H47" s="20"/>
      <c r="I47" s="20" t="s">
        <v>860</v>
      </c>
      <c r="J47" s="19" t="s">
        <v>63</v>
      </c>
      <c r="K47" s="19" t="s">
        <v>64</v>
      </c>
      <c r="L47" s="19" t="s">
        <v>64</v>
      </c>
      <c r="M47" s="20" t="s">
        <v>235</v>
      </c>
      <c r="N47" s="20" t="s">
        <v>861</v>
      </c>
      <c r="O47" s="20" t="s">
        <v>862</v>
      </c>
      <c r="P47" s="20" t="s">
        <v>863</v>
      </c>
      <c r="Q47" s="20" t="s">
        <v>864</v>
      </c>
      <c r="R47" s="22" t="s">
        <v>867</v>
      </c>
      <c r="S47" s="20">
        <v>948128719</v>
      </c>
      <c r="T47" s="20"/>
      <c r="U47" s="23" t="s">
        <v>868</v>
      </c>
      <c r="V47" s="23" t="s">
        <v>869</v>
      </c>
      <c r="W47" s="23"/>
      <c r="X47" s="23"/>
      <c r="Y47" s="23"/>
      <c r="Z47" s="23"/>
      <c r="AA47" s="20" t="s">
        <v>77</v>
      </c>
      <c r="AB47" s="19" t="s">
        <v>108</v>
      </c>
      <c r="AC47" s="19" t="s">
        <v>160</v>
      </c>
      <c r="AD47" s="20" t="s">
        <v>85</v>
      </c>
      <c r="AE47" s="20" t="s">
        <v>297</v>
      </c>
      <c r="AF47" s="20" t="s">
        <v>161</v>
      </c>
      <c r="AG47" s="20" t="s">
        <v>872</v>
      </c>
      <c r="AH47" s="19">
        <v>43704</v>
      </c>
      <c r="AI47" s="20">
        <v>44</v>
      </c>
      <c r="AJ47" s="51"/>
      <c r="AK47" s="51"/>
      <c r="AL47" s="51"/>
      <c r="AM47" s="51"/>
      <c r="AN47" s="51"/>
    </row>
    <row r="48" spans="1:40" ht="47.25" customHeight="1">
      <c r="A48" s="2"/>
      <c r="B48" s="30">
        <v>44</v>
      </c>
      <c r="C48" s="19" t="s">
        <v>876</v>
      </c>
      <c r="D48" s="19" t="s">
        <v>63</v>
      </c>
      <c r="E48" s="20" t="s">
        <v>64</v>
      </c>
      <c r="F48" s="19" t="s">
        <v>64</v>
      </c>
      <c r="G48" s="20" t="s">
        <v>877</v>
      </c>
      <c r="H48" s="20"/>
      <c r="I48" s="20" t="s">
        <v>878</v>
      </c>
      <c r="J48" s="19" t="s">
        <v>63</v>
      </c>
      <c r="K48" s="19" t="s">
        <v>64</v>
      </c>
      <c r="L48" s="19" t="s">
        <v>64</v>
      </c>
      <c r="M48" s="20" t="s">
        <v>877</v>
      </c>
      <c r="N48" s="20" t="s">
        <v>878</v>
      </c>
      <c r="O48" s="20" t="s">
        <v>880</v>
      </c>
      <c r="P48" s="20" t="s">
        <v>881</v>
      </c>
      <c r="Q48" s="20" t="s">
        <v>882</v>
      </c>
      <c r="R48" s="22" t="s">
        <v>884</v>
      </c>
      <c r="S48" s="20">
        <v>991157916</v>
      </c>
      <c r="T48" s="20" t="s">
        <v>885</v>
      </c>
      <c r="U48" s="23"/>
      <c r="V48" s="23" t="s">
        <v>886</v>
      </c>
      <c r="W48" s="23"/>
      <c r="X48" s="23"/>
      <c r="Y48" s="23"/>
      <c r="Z48" s="23"/>
      <c r="AA48" s="20" t="s">
        <v>77</v>
      </c>
      <c r="AB48" s="20" t="s">
        <v>109</v>
      </c>
      <c r="AC48" s="20" t="s">
        <v>179</v>
      </c>
      <c r="AD48" s="20" t="s">
        <v>297</v>
      </c>
      <c r="AE48" s="20" t="s">
        <v>111</v>
      </c>
      <c r="AF48" s="20" t="s">
        <v>161</v>
      </c>
      <c r="AG48" s="20" t="s">
        <v>889</v>
      </c>
      <c r="AH48" s="19">
        <v>43704</v>
      </c>
      <c r="AI48" s="20">
        <v>45</v>
      </c>
      <c r="AJ48" s="51"/>
      <c r="AK48" s="51"/>
      <c r="AL48" s="51"/>
      <c r="AM48" s="51"/>
      <c r="AN48" s="51"/>
    </row>
    <row r="49" spans="1:40" ht="47.25" customHeight="1">
      <c r="A49" s="2"/>
      <c r="B49" s="85">
        <v>45</v>
      </c>
      <c r="C49" s="19" t="s">
        <v>892</v>
      </c>
      <c r="D49" s="19" t="s">
        <v>168</v>
      </c>
      <c r="E49" s="20" t="s">
        <v>841</v>
      </c>
      <c r="F49" s="19" t="s">
        <v>842</v>
      </c>
      <c r="G49" s="20" t="s">
        <v>893</v>
      </c>
      <c r="H49" s="20"/>
      <c r="I49" s="20" t="s">
        <v>894</v>
      </c>
      <c r="J49" s="19" t="s">
        <v>168</v>
      </c>
      <c r="K49" s="20" t="s">
        <v>841</v>
      </c>
      <c r="L49" s="19" t="s">
        <v>842</v>
      </c>
      <c r="M49" s="20" t="s">
        <v>893</v>
      </c>
      <c r="N49" s="20" t="s">
        <v>894</v>
      </c>
      <c r="O49" s="20" t="s">
        <v>895</v>
      </c>
      <c r="P49" s="20" t="s">
        <v>896</v>
      </c>
      <c r="Q49" s="20" t="s">
        <v>897</v>
      </c>
      <c r="R49" s="22" t="s">
        <v>899</v>
      </c>
      <c r="S49" s="20">
        <v>948860929</v>
      </c>
      <c r="T49" s="20"/>
      <c r="U49" s="23"/>
      <c r="V49" s="23" t="s">
        <v>900</v>
      </c>
      <c r="W49" s="23"/>
      <c r="X49" s="23"/>
      <c r="Y49" s="23"/>
      <c r="Z49" s="23"/>
      <c r="AA49" s="20" t="s">
        <v>77</v>
      </c>
      <c r="AB49" s="20" t="s">
        <v>901</v>
      </c>
      <c r="AC49" s="19" t="s">
        <v>160</v>
      </c>
      <c r="AD49" s="20" t="s">
        <v>297</v>
      </c>
      <c r="AE49" s="20" t="s">
        <v>902</v>
      </c>
      <c r="AF49" s="20"/>
      <c r="AG49" s="20" t="s">
        <v>905</v>
      </c>
      <c r="AH49" s="19">
        <v>43704</v>
      </c>
      <c r="AI49" s="20">
        <v>46</v>
      </c>
      <c r="AJ49" s="51"/>
      <c r="AK49" s="51"/>
      <c r="AL49" s="51"/>
      <c r="AM49" s="51"/>
      <c r="AN49" s="51"/>
    </row>
    <row r="50" spans="1:40" ht="47.25" customHeight="1">
      <c r="A50" s="2"/>
      <c r="B50" s="30">
        <v>46</v>
      </c>
      <c r="C50" s="19" t="s">
        <v>909</v>
      </c>
      <c r="D50" s="19" t="s">
        <v>63</v>
      </c>
      <c r="E50" s="20" t="s">
        <v>64</v>
      </c>
      <c r="F50" s="20" t="s">
        <v>64</v>
      </c>
      <c r="G50" s="20" t="s">
        <v>704</v>
      </c>
      <c r="H50" s="20"/>
      <c r="I50" s="20" t="s">
        <v>910</v>
      </c>
      <c r="J50" s="20" t="s">
        <v>63</v>
      </c>
      <c r="K50" s="19" t="s">
        <v>64</v>
      </c>
      <c r="L50" s="20" t="s">
        <v>64</v>
      </c>
      <c r="M50" s="20" t="s">
        <v>704</v>
      </c>
      <c r="N50" s="20" t="s">
        <v>910</v>
      </c>
      <c r="O50" s="20" t="s">
        <v>911</v>
      </c>
      <c r="P50" s="20" t="s">
        <v>912</v>
      </c>
      <c r="Q50" s="20" t="s">
        <v>913</v>
      </c>
      <c r="R50" s="22" t="s">
        <v>916</v>
      </c>
      <c r="S50" s="20">
        <v>940704300</v>
      </c>
      <c r="T50" s="20"/>
      <c r="U50" s="23"/>
      <c r="V50" s="23" t="s">
        <v>917</v>
      </c>
      <c r="W50" s="23"/>
      <c r="X50" s="23"/>
      <c r="Y50" s="23"/>
      <c r="Z50" s="23"/>
      <c r="AA50" s="20" t="s">
        <v>77</v>
      </c>
      <c r="AB50" s="19" t="s">
        <v>108</v>
      </c>
      <c r="AC50" s="20" t="s">
        <v>83</v>
      </c>
      <c r="AD50" s="20" t="s">
        <v>84</v>
      </c>
      <c r="AE50" s="20" t="s">
        <v>85</v>
      </c>
      <c r="AF50" s="20" t="s">
        <v>918</v>
      </c>
      <c r="AG50" s="20" t="s">
        <v>921</v>
      </c>
      <c r="AH50" s="19">
        <v>43712</v>
      </c>
      <c r="AI50" s="20">
        <v>47</v>
      </c>
      <c r="AJ50" s="51"/>
      <c r="AK50" s="51"/>
      <c r="AL50" s="51"/>
      <c r="AM50" s="51"/>
      <c r="AN50" s="51"/>
    </row>
    <row r="51" spans="1:40" ht="47.25" customHeight="1">
      <c r="A51" s="2"/>
      <c r="B51" s="85">
        <v>47</v>
      </c>
      <c r="C51" s="19" t="s">
        <v>924</v>
      </c>
      <c r="D51" s="19" t="s">
        <v>63</v>
      </c>
      <c r="E51" s="20" t="s">
        <v>64</v>
      </c>
      <c r="F51" s="20" t="s">
        <v>64</v>
      </c>
      <c r="G51" s="20" t="s">
        <v>704</v>
      </c>
      <c r="H51" s="20"/>
      <c r="I51" s="20" t="s">
        <v>925</v>
      </c>
      <c r="J51" s="20" t="s">
        <v>63</v>
      </c>
      <c r="K51" s="19" t="s">
        <v>64</v>
      </c>
      <c r="L51" s="20" t="s">
        <v>64</v>
      </c>
      <c r="M51" s="20" t="s">
        <v>704</v>
      </c>
      <c r="N51" s="20" t="s">
        <v>926</v>
      </c>
      <c r="O51" s="20" t="s">
        <v>927</v>
      </c>
      <c r="P51" s="20" t="s">
        <v>390</v>
      </c>
      <c r="Q51" s="20" t="s">
        <v>928</v>
      </c>
      <c r="R51" s="22" t="s">
        <v>931</v>
      </c>
      <c r="S51" s="20">
        <v>16221960</v>
      </c>
      <c r="T51" s="20"/>
      <c r="U51" s="23"/>
      <c r="V51" s="23" t="s">
        <v>932</v>
      </c>
      <c r="W51" s="23"/>
      <c r="X51" s="23"/>
      <c r="Y51" s="23"/>
      <c r="Z51" s="23"/>
      <c r="AA51" s="20" t="s">
        <v>77</v>
      </c>
      <c r="AB51" s="20" t="s">
        <v>109</v>
      </c>
      <c r="AC51" s="20" t="s">
        <v>83</v>
      </c>
      <c r="AD51" s="20" t="s">
        <v>110</v>
      </c>
      <c r="AE51" s="20" t="s">
        <v>111</v>
      </c>
      <c r="AF51" s="20" t="s">
        <v>834</v>
      </c>
      <c r="AG51" s="20" t="s">
        <v>935</v>
      </c>
      <c r="AH51" s="19">
        <v>43712</v>
      </c>
      <c r="AI51" s="20">
        <v>48</v>
      </c>
      <c r="AJ51" s="51"/>
      <c r="AK51" s="51"/>
      <c r="AL51" s="51"/>
      <c r="AM51" s="51"/>
      <c r="AN51" s="51"/>
    </row>
    <row r="52" spans="1:40" ht="47.25" customHeight="1">
      <c r="A52" s="2"/>
      <c r="B52" s="30">
        <v>48</v>
      </c>
      <c r="C52" s="19" t="s">
        <v>939</v>
      </c>
      <c r="D52" s="20" t="s">
        <v>286</v>
      </c>
      <c r="E52" s="20" t="s">
        <v>287</v>
      </c>
      <c r="F52" s="20" t="s">
        <v>287</v>
      </c>
      <c r="G52" s="20" t="s">
        <v>288</v>
      </c>
      <c r="H52" s="20"/>
      <c r="I52" s="20" t="s">
        <v>940</v>
      </c>
      <c r="J52" s="20" t="s">
        <v>286</v>
      </c>
      <c r="K52" s="19" t="s">
        <v>287</v>
      </c>
      <c r="L52" s="20" t="s">
        <v>287</v>
      </c>
      <c r="M52" s="20" t="s">
        <v>288</v>
      </c>
      <c r="N52" s="20" t="s">
        <v>940</v>
      </c>
      <c r="O52" s="20" t="s">
        <v>941</v>
      </c>
      <c r="P52" s="20" t="s">
        <v>942</v>
      </c>
      <c r="Q52" s="20" t="s">
        <v>943</v>
      </c>
      <c r="R52" s="22" t="s">
        <v>946</v>
      </c>
      <c r="S52" s="20">
        <v>968961424</v>
      </c>
      <c r="T52" s="20">
        <v>942973730</v>
      </c>
      <c r="U52" s="23"/>
      <c r="V52" s="23" t="s">
        <v>947</v>
      </c>
      <c r="W52" s="23"/>
      <c r="X52" s="23"/>
      <c r="Y52" s="23"/>
      <c r="Z52" s="23"/>
      <c r="AA52" s="20" t="s">
        <v>77</v>
      </c>
      <c r="AB52" s="19" t="s">
        <v>108</v>
      </c>
      <c r="AC52" s="20" t="s">
        <v>179</v>
      </c>
      <c r="AD52" s="20" t="s">
        <v>135</v>
      </c>
      <c r="AE52" s="20" t="s">
        <v>298</v>
      </c>
      <c r="AF52" s="20" t="s">
        <v>136</v>
      </c>
      <c r="AG52" s="20" t="s">
        <v>950</v>
      </c>
      <c r="AH52" s="19">
        <v>43712</v>
      </c>
      <c r="AI52" s="20">
        <v>49</v>
      </c>
      <c r="AJ52" s="51"/>
      <c r="AK52" s="51"/>
      <c r="AL52" s="51"/>
      <c r="AM52" s="51"/>
      <c r="AN52" s="51"/>
    </row>
    <row r="53" spans="1:40" ht="47.25" customHeight="1">
      <c r="A53" s="2"/>
      <c r="B53" s="85">
        <v>49</v>
      </c>
      <c r="C53" s="19" t="s">
        <v>953</v>
      </c>
      <c r="D53" s="19" t="s">
        <v>63</v>
      </c>
      <c r="E53" s="20" t="s">
        <v>64</v>
      </c>
      <c r="F53" s="19" t="s">
        <v>64</v>
      </c>
      <c r="G53" s="20" t="s">
        <v>954</v>
      </c>
      <c r="H53" s="20" t="s">
        <v>955</v>
      </c>
      <c r="I53" s="20" t="s">
        <v>956</v>
      </c>
      <c r="J53" s="20" t="s">
        <v>63</v>
      </c>
      <c r="K53" s="19" t="s">
        <v>64</v>
      </c>
      <c r="L53" s="19" t="s">
        <v>64</v>
      </c>
      <c r="M53" s="20" t="s">
        <v>954</v>
      </c>
      <c r="N53" s="20" t="s">
        <v>956</v>
      </c>
      <c r="O53" s="20" t="s">
        <v>957</v>
      </c>
      <c r="P53" s="20" t="s">
        <v>958</v>
      </c>
      <c r="Q53" s="20" t="s">
        <v>959</v>
      </c>
      <c r="R53" s="22" t="s">
        <v>962</v>
      </c>
      <c r="S53" s="20">
        <v>984236950</v>
      </c>
      <c r="T53" s="20"/>
      <c r="U53" s="23"/>
      <c r="V53" s="23" t="s">
        <v>963</v>
      </c>
      <c r="W53" s="23" t="s">
        <v>964</v>
      </c>
      <c r="X53" s="23" t="s">
        <v>965</v>
      </c>
      <c r="Y53" s="23" t="s">
        <v>966</v>
      </c>
      <c r="Z53" s="23"/>
      <c r="AA53" s="20" t="s">
        <v>77</v>
      </c>
      <c r="AB53" s="19" t="s">
        <v>108</v>
      </c>
      <c r="AC53" s="19" t="s">
        <v>82</v>
      </c>
      <c r="AD53" s="20" t="s">
        <v>84</v>
      </c>
      <c r="AE53" s="20" t="s">
        <v>110</v>
      </c>
      <c r="AF53" s="20" t="s">
        <v>136</v>
      </c>
      <c r="AG53" s="20" t="s">
        <v>969</v>
      </c>
      <c r="AH53" s="19">
        <v>43714</v>
      </c>
      <c r="AI53" s="20">
        <v>50</v>
      </c>
      <c r="AJ53" s="51"/>
      <c r="AK53" s="51"/>
      <c r="AL53" s="51"/>
      <c r="AM53" s="51"/>
      <c r="AN53" s="51"/>
    </row>
    <row r="54" spans="1:40" ht="47.25" customHeight="1">
      <c r="A54" s="2"/>
      <c r="B54" s="30">
        <v>50</v>
      </c>
      <c r="C54" s="19" t="s">
        <v>973</v>
      </c>
      <c r="D54" s="19" t="s">
        <v>63</v>
      </c>
      <c r="E54" s="20" t="s">
        <v>64</v>
      </c>
      <c r="F54" s="20" t="s">
        <v>64</v>
      </c>
      <c r="G54" s="20" t="s">
        <v>669</v>
      </c>
      <c r="H54" s="20"/>
      <c r="I54" s="20" t="s">
        <v>974</v>
      </c>
      <c r="J54" s="20" t="s">
        <v>63</v>
      </c>
      <c r="K54" s="19" t="s">
        <v>64</v>
      </c>
      <c r="L54" s="19" t="s">
        <v>64</v>
      </c>
      <c r="M54" s="20" t="s">
        <v>669</v>
      </c>
      <c r="N54" s="20" t="s">
        <v>974</v>
      </c>
      <c r="O54" s="20" t="s">
        <v>975</v>
      </c>
      <c r="P54" s="20" t="s">
        <v>976</v>
      </c>
      <c r="Q54" s="20" t="s">
        <v>977</v>
      </c>
      <c r="R54" s="22" t="s">
        <v>981</v>
      </c>
      <c r="S54" s="20" t="s">
        <v>982</v>
      </c>
      <c r="T54" s="20"/>
      <c r="U54" s="23"/>
      <c r="V54" s="23" t="s">
        <v>983</v>
      </c>
      <c r="W54" s="23"/>
      <c r="X54" s="23"/>
      <c r="Y54" s="23"/>
      <c r="Z54" s="23"/>
      <c r="AA54" s="20" t="s">
        <v>77</v>
      </c>
      <c r="AB54" s="20" t="s">
        <v>82</v>
      </c>
      <c r="AC54" s="20"/>
      <c r="AD54" s="20" t="s">
        <v>110</v>
      </c>
      <c r="AE54" s="20" t="s">
        <v>161</v>
      </c>
      <c r="AF54" s="20"/>
      <c r="AG54" s="20" t="s">
        <v>986</v>
      </c>
      <c r="AH54" s="19">
        <v>43714</v>
      </c>
      <c r="AI54" s="20">
        <v>51</v>
      </c>
      <c r="AJ54" s="51"/>
      <c r="AK54" s="51"/>
      <c r="AL54" s="51"/>
      <c r="AM54" s="51"/>
      <c r="AN54" s="51"/>
    </row>
    <row r="55" spans="1:40" ht="47.25" customHeight="1">
      <c r="A55" s="2"/>
      <c r="B55" s="85">
        <v>51</v>
      </c>
      <c r="C55" s="19" t="s">
        <v>990</v>
      </c>
      <c r="D55" s="20" t="s">
        <v>286</v>
      </c>
      <c r="E55" s="20" t="s">
        <v>287</v>
      </c>
      <c r="F55" s="20" t="s">
        <v>287</v>
      </c>
      <c r="G55" s="20" t="s">
        <v>288</v>
      </c>
      <c r="H55" s="20"/>
      <c r="I55" s="20" t="s">
        <v>991</v>
      </c>
      <c r="J55" s="20" t="s">
        <v>286</v>
      </c>
      <c r="K55" s="19" t="s">
        <v>287</v>
      </c>
      <c r="L55" s="20" t="s">
        <v>287</v>
      </c>
      <c r="M55" s="20" t="s">
        <v>288</v>
      </c>
      <c r="N55" s="20" t="s">
        <v>991</v>
      </c>
      <c r="O55" s="20" t="s">
        <v>992</v>
      </c>
      <c r="P55" s="20" t="s">
        <v>993</v>
      </c>
      <c r="Q55" s="20" t="s">
        <v>994</v>
      </c>
      <c r="R55" s="22" t="s">
        <v>996</v>
      </c>
      <c r="S55" s="20"/>
      <c r="T55" s="20"/>
      <c r="U55" s="23"/>
      <c r="V55" s="23" t="s">
        <v>997</v>
      </c>
      <c r="W55" s="23"/>
      <c r="X55" s="23"/>
      <c r="Y55" s="23"/>
      <c r="Z55" s="23"/>
      <c r="AA55" s="20" t="s">
        <v>77</v>
      </c>
      <c r="AB55" s="19" t="s">
        <v>108</v>
      </c>
      <c r="AC55" s="20" t="s">
        <v>179</v>
      </c>
      <c r="AD55" s="20" t="s">
        <v>85</v>
      </c>
      <c r="AE55" s="20" t="s">
        <v>297</v>
      </c>
      <c r="AF55" s="20" t="s">
        <v>330</v>
      </c>
      <c r="AG55" s="20" t="s">
        <v>1000</v>
      </c>
      <c r="AH55" s="19">
        <v>43714</v>
      </c>
      <c r="AI55" s="20">
        <v>52</v>
      </c>
      <c r="AJ55" s="51"/>
      <c r="AK55" s="51"/>
      <c r="AL55" s="51"/>
      <c r="AM55" s="51"/>
      <c r="AN55" s="51"/>
    </row>
    <row r="56" spans="1:40" ht="47.25" customHeight="1">
      <c r="A56" s="2"/>
      <c r="B56" s="30">
        <v>52</v>
      </c>
      <c r="C56" s="19" t="s">
        <v>1003</v>
      </c>
      <c r="D56" s="19" t="s">
        <v>286</v>
      </c>
      <c r="E56" s="20" t="s">
        <v>287</v>
      </c>
      <c r="F56" s="19" t="s">
        <v>287</v>
      </c>
      <c r="G56" s="20" t="s">
        <v>288</v>
      </c>
      <c r="H56" s="20"/>
      <c r="I56" s="20" t="s">
        <v>1004</v>
      </c>
      <c r="J56" s="19" t="s">
        <v>286</v>
      </c>
      <c r="K56" s="19" t="s">
        <v>287</v>
      </c>
      <c r="L56" s="19" t="s">
        <v>287</v>
      </c>
      <c r="M56" s="20" t="s">
        <v>288</v>
      </c>
      <c r="N56" s="20" t="s">
        <v>1004</v>
      </c>
      <c r="O56" s="20" t="s">
        <v>1005</v>
      </c>
      <c r="P56" s="20" t="s">
        <v>1006</v>
      </c>
      <c r="Q56" s="20" t="s">
        <v>1007</v>
      </c>
      <c r="R56" s="22" t="s">
        <v>1009</v>
      </c>
      <c r="S56" s="20" t="s">
        <v>1010</v>
      </c>
      <c r="T56" s="20"/>
      <c r="U56" s="23"/>
      <c r="V56" s="23"/>
      <c r="W56" s="23"/>
      <c r="X56" s="23"/>
      <c r="Y56" s="23"/>
      <c r="Z56" s="23"/>
      <c r="AA56" s="20" t="s">
        <v>77</v>
      </c>
      <c r="AB56" s="20" t="s">
        <v>901</v>
      </c>
      <c r="AC56" s="20" t="s">
        <v>279</v>
      </c>
      <c r="AD56" s="20" t="s">
        <v>85</v>
      </c>
      <c r="AE56" s="20" t="s">
        <v>298</v>
      </c>
      <c r="AF56" s="20" t="s">
        <v>506</v>
      </c>
      <c r="AG56" s="20" t="s">
        <v>1013</v>
      </c>
      <c r="AH56" s="19">
        <v>43714</v>
      </c>
      <c r="AI56" s="20">
        <v>53</v>
      </c>
      <c r="AJ56" s="51"/>
      <c r="AK56" s="51"/>
      <c r="AL56" s="51"/>
      <c r="AM56" s="51"/>
      <c r="AN56" s="51"/>
    </row>
    <row r="57" spans="1:40" ht="47.25" customHeight="1">
      <c r="A57" s="2"/>
      <c r="B57" s="85">
        <v>53</v>
      </c>
      <c r="C57" s="19" t="s">
        <v>1016</v>
      </c>
      <c r="D57" s="20" t="s">
        <v>119</v>
      </c>
      <c r="E57" s="20" t="s">
        <v>1017</v>
      </c>
      <c r="F57" s="19" t="s">
        <v>1017</v>
      </c>
      <c r="G57" s="20" t="s">
        <v>1017</v>
      </c>
      <c r="H57" s="20"/>
      <c r="I57" s="20" t="s">
        <v>1018</v>
      </c>
      <c r="J57" s="19" t="s">
        <v>119</v>
      </c>
      <c r="K57" s="19" t="s">
        <v>1017</v>
      </c>
      <c r="L57" s="19" t="s">
        <v>1017</v>
      </c>
      <c r="M57" s="20" t="s">
        <v>1017</v>
      </c>
      <c r="N57" s="20" t="s">
        <v>1018</v>
      </c>
      <c r="O57" s="20" t="s">
        <v>1019</v>
      </c>
      <c r="P57" s="20" t="s">
        <v>1020</v>
      </c>
      <c r="Q57" s="20" t="s">
        <v>218</v>
      </c>
      <c r="R57" s="22" t="s">
        <v>1023</v>
      </c>
      <c r="S57" s="20"/>
      <c r="T57" s="31"/>
      <c r="U57" s="23"/>
      <c r="V57" s="23" t="s">
        <v>1025</v>
      </c>
      <c r="W57" s="23"/>
      <c r="X57" s="23"/>
      <c r="Y57" s="23"/>
      <c r="Z57" s="31" t="s">
        <v>1024</v>
      </c>
      <c r="AA57" s="20" t="s">
        <v>77</v>
      </c>
      <c r="AB57" s="19" t="s">
        <v>108</v>
      </c>
      <c r="AC57" s="20"/>
      <c r="AD57" s="20" t="s">
        <v>110</v>
      </c>
      <c r="AE57" s="20" t="s">
        <v>298</v>
      </c>
      <c r="AF57" s="20"/>
      <c r="AG57" s="20" t="s">
        <v>1028</v>
      </c>
      <c r="AH57" s="19">
        <v>43712</v>
      </c>
      <c r="AI57" s="20">
        <v>54</v>
      </c>
      <c r="AJ57" s="51"/>
      <c r="AK57" s="51"/>
      <c r="AL57" s="51"/>
      <c r="AM57" s="51"/>
      <c r="AN57" s="51"/>
    </row>
    <row r="58" spans="1:40" ht="47.25" customHeight="1">
      <c r="A58" s="2"/>
      <c r="B58" s="30">
        <v>54</v>
      </c>
      <c r="C58" s="19" t="s">
        <v>1031</v>
      </c>
      <c r="D58" s="19" t="s">
        <v>63</v>
      </c>
      <c r="E58" s="20" t="s">
        <v>64</v>
      </c>
      <c r="F58" s="19" t="s">
        <v>64</v>
      </c>
      <c r="G58" s="20" t="s">
        <v>704</v>
      </c>
      <c r="H58" s="20" t="s">
        <v>1032</v>
      </c>
      <c r="I58" s="20" t="s">
        <v>1033</v>
      </c>
      <c r="J58" s="19" t="s">
        <v>63</v>
      </c>
      <c r="K58" s="19" t="s">
        <v>64</v>
      </c>
      <c r="L58" s="19" t="s">
        <v>64</v>
      </c>
      <c r="M58" s="20" t="s">
        <v>704</v>
      </c>
      <c r="N58" s="20" t="s">
        <v>1034</v>
      </c>
      <c r="O58" s="20" t="s">
        <v>1035</v>
      </c>
      <c r="P58" s="20" t="s">
        <v>1036</v>
      </c>
      <c r="Q58" s="20" t="s">
        <v>1037</v>
      </c>
      <c r="R58" s="22" t="s">
        <v>1040</v>
      </c>
      <c r="S58" s="20"/>
      <c r="T58" s="20"/>
      <c r="U58" s="23"/>
      <c r="V58" s="23" t="s">
        <v>1041</v>
      </c>
      <c r="W58" s="23"/>
      <c r="X58" s="23"/>
      <c r="Y58" s="23" t="s">
        <v>1042</v>
      </c>
      <c r="Z58" s="23"/>
      <c r="AA58" s="20" t="s">
        <v>77</v>
      </c>
      <c r="AB58" s="19" t="s">
        <v>108</v>
      </c>
      <c r="AC58" s="20" t="s">
        <v>179</v>
      </c>
      <c r="AD58" s="20" t="s">
        <v>110</v>
      </c>
      <c r="AE58" s="20" t="s">
        <v>1043</v>
      </c>
      <c r="AF58" s="20"/>
      <c r="AG58" s="20" t="s">
        <v>1046</v>
      </c>
      <c r="AH58" s="19">
        <v>43713</v>
      </c>
      <c r="AI58" s="20">
        <v>55</v>
      </c>
      <c r="AJ58" s="51"/>
      <c r="AK58" s="51"/>
      <c r="AL58" s="51"/>
      <c r="AM58" s="51"/>
      <c r="AN58" s="51"/>
    </row>
    <row r="59" spans="1:40" ht="47.25" customHeight="1">
      <c r="A59" s="2"/>
      <c r="B59" s="85">
        <v>55</v>
      </c>
      <c r="C59" s="19" t="s">
        <v>1049</v>
      </c>
      <c r="D59" s="19" t="s">
        <v>63</v>
      </c>
      <c r="E59" s="20" t="s">
        <v>64</v>
      </c>
      <c r="F59" s="19" t="s">
        <v>64</v>
      </c>
      <c r="G59" s="20" t="s">
        <v>1050</v>
      </c>
      <c r="H59" s="20"/>
      <c r="I59" s="20" t="s">
        <v>1051</v>
      </c>
      <c r="J59" s="19" t="s">
        <v>63</v>
      </c>
      <c r="K59" s="19" t="s">
        <v>64</v>
      </c>
      <c r="L59" s="19" t="s">
        <v>64</v>
      </c>
      <c r="M59" s="20" t="s">
        <v>1050</v>
      </c>
      <c r="N59" s="20" t="s">
        <v>1051</v>
      </c>
      <c r="O59" s="20" t="s">
        <v>1052</v>
      </c>
      <c r="P59" s="20" t="s">
        <v>1053</v>
      </c>
      <c r="Q59" s="20" t="s">
        <v>1054</v>
      </c>
      <c r="R59" s="22" t="s">
        <v>1057</v>
      </c>
      <c r="S59" s="20">
        <v>989179381</v>
      </c>
      <c r="T59" s="20"/>
      <c r="U59" s="23"/>
      <c r="V59" s="23" t="s">
        <v>1058</v>
      </c>
      <c r="W59" s="23"/>
      <c r="X59" s="23"/>
      <c r="Y59" s="23"/>
      <c r="Z59" s="23"/>
      <c r="AA59" s="20" t="s">
        <v>77</v>
      </c>
      <c r="AB59" s="20" t="s">
        <v>901</v>
      </c>
      <c r="AC59" s="19" t="s">
        <v>160</v>
      </c>
      <c r="AD59" s="20" t="s">
        <v>85</v>
      </c>
      <c r="AE59" s="20" t="s">
        <v>180</v>
      </c>
      <c r="AF59" s="20"/>
      <c r="AG59" s="20" t="s">
        <v>1062</v>
      </c>
      <c r="AH59" s="19">
        <v>43713</v>
      </c>
      <c r="AI59" s="20">
        <v>56</v>
      </c>
      <c r="AJ59" s="51"/>
      <c r="AK59" s="51"/>
      <c r="AL59" s="51"/>
      <c r="AM59" s="51"/>
      <c r="AN59" s="51"/>
    </row>
    <row r="60" spans="1:40" ht="47.25" customHeight="1">
      <c r="A60" s="2"/>
      <c r="B60" s="30">
        <v>56</v>
      </c>
      <c r="C60" s="19" t="s">
        <v>1066</v>
      </c>
      <c r="D60" s="20" t="s">
        <v>119</v>
      </c>
      <c r="E60" s="20" t="s">
        <v>120</v>
      </c>
      <c r="F60" s="19" t="s">
        <v>121</v>
      </c>
      <c r="G60" s="20" t="s">
        <v>1067</v>
      </c>
      <c r="H60" s="20"/>
      <c r="I60" s="20" t="s">
        <v>1068</v>
      </c>
      <c r="J60" s="19" t="s">
        <v>119</v>
      </c>
      <c r="K60" s="19" t="s">
        <v>120</v>
      </c>
      <c r="L60" s="19" t="s">
        <v>121</v>
      </c>
      <c r="M60" s="20" t="s">
        <v>1067</v>
      </c>
      <c r="N60" s="20" t="s">
        <v>1069</v>
      </c>
      <c r="O60" s="20" t="s">
        <v>1070</v>
      </c>
      <c r="P60" s="20" t="s">
        <v>1071</v>
      </c>
      <c r="Q60" s="20" t="s">
        <v>1072</v>
      </c>
      <c r="R60" s="22" t="s">
        <v>1076</v>
      </c>
      <c r="S60" s="20" t="s">
        <v>1074</v>
      </c>
      <c r="T60" s="20"/>
      <c r="U60" s="23"/>
      <c r="V60" s="23" t="s">
        <v>1077</v>
      </c>
      <c r="W60" s="23"/>
      <c r="X60" s="23"/>
      <c r="Y60" s="23"/>
      <c r="Z60" s="23"/>
      <c r="AA60" s="20" t="s">
        <v>77</v>
      </c>
      <c r="AB60" s="19" t="s">
        <v>108</v>
      </c>
      <c r="AC60" s="20" t="s">
        <v>179</v>
      </c>
      <c r="AD60" s="20" t="s">
        <v>135</v>
      </c>
      <c r="AE60" s="20"/>
      <c r="AF60" s="20"/>
      <c r="AG60" s="20" t="s">
        <v>1081</v>
      </c>
      <c r="AH60" s="19">
        <v>43713</v>
      </c>
      <c r="AI60" s="20">
        <v>57</v>
      </c>
      <c r="AJ60" s="51"/>
      <c r="AK60" s="51"/>
      <c r="AL60" s="51"/>
      <c r="AM60" s="51"/>
      <c r="AN60" s="51"/>
    </row>
    <row r="61" spans="1:40" ht="47.25" customHeight="1">
      <c r="A61" s="2"/>
      <c r="B61" s="85">
        <v>57</v>
      </c>
      <c r="C61" s="19" t="s">
        <v>1085</v>
      </c>
      <c r="D61" s="19" t="s">
        <v>286</v>
      </c>
      <c r="E61" s="20" t="s">
        <v>287</v>
      </c>
      <c r="F61" s="19" t="s">
        <v>1086</v>
      </c>
      <c r="G61" s="20" t="s">
        <v>1086</v>
      </c>
      <c r="H61" s="20"/>
      <c r="I61" s="20" t="s">
        <v>1087</v>
      </c>
      <c r="J61" s="19" t="s">
        <v>286</v>
      </c>
      <c r="K61" s="19" t="s">
        <v>287</v>
      </c>
      <c r="L61" s="19" t="s">
        <v>1086</v>
      </c>
      <c r="M61" s="20" t="s">
        <v>1086</v>
      </c>
      <c r="N61" s="20" t="s">
        <v>755</v>
      </c>
      <c r="O61" s="20" t="s">
        <v>1088</v>
      </c>
      <c r="P61" s="20" t="s">
        <v>1089</v>
      </c>
      <c r="Q61" s="20" t="s">
        <v>1090</v>
      </c>
      <c r="R61" s="22" t="s">
        <v>1092</v>
      </c>
      <c r="S61" s="20"/>
      <c r="T61" s="20"/>
      <c r="U61" s="23"/>
      <c r="V61" s="23" t="s">
        <v>1093</v>
      </c>
      <c r="W61" s="23"/>
      <c r="X61" s="23"/>
      <c r="Y61" s="23"/>
      <c r="Z61" s="23"/>
      <c r="AA61" s="20" t="s">
        <v>77</v>
      </c>
      <c r="AB61" s="19" t="s">
        <v>108</v>
      </c>
      <c r="AC61" s="20" t="s">
        <v>83</v>
      </c>
      <c r="AD61" s="20" t="s">
        <v>297</v>
      </c>
      <c r="AE61" s="20" t="s">
        <v>918</v>
      </c>
      <c r="AF61" s="20" t="s">
        <v>1094</v>
      </c>
      <c r="AG61" s="20" t="s">
        <v>1097</v>
      </c>
      <c r="AH61" s="19">
        <v>43720</v>
      </c>
      <c r="AI61" s="20">
        <v>58</v>
      </c>
      <c r="AJ61" s="51"/>
      <c r="AK61" s="51"/>
      <c r="AL61" s="51"/>
      <c r="AM61" s="51"/>
      <c r="AN61" s="51"/>
    </row>
    <row r="62" spans="1:40" ht="47.25" customHeight="1">
      <c r="A62" s="2"/>
      <c r="B62" s="30">
        <v>58</v>
      </c>
      <c r="C62" s="19" t="s">
        <v>1100</v>
      </c>
      <c r="D62" s="19" t="s">
        <v>168</v>
      </c>
      <c r="E62" s="20" t="s">
        <v>459</v>
      </c>
      <c r="F62" s="19" t="s">
        <v>459</v>
      </c>
      <c r="G62" s="20" t="s">
        <v>459</v>
      </c>
      <c r="H62" s="20"/>
      <c r="I62" s="20" t="s">
        <v>1101</v>
      </c>
      <c r="J62" s="19" t="s">
        <v>168</v>
      </c>
      <c r="K62" s="19" t="s">
        <v>459</v>
      </c>
      <c r="L62" s="19" t="s">
        <v>459</v>
      </c>
      <c r="M62" s="20" t="s">
        <v>459</v>
      </c>
      <c r="N62" s="20" t="s">
        <v>1102</v>
      </c>
      <c r="O62" s="20" t="s">
        <v>1103</v>
      </c>
      <c r="P62" s="20" t="s">
        <v>275</v>
      </c>
      <c r="Q62" s="20" t="s">
        <v>1104</v>
      </c>
      <c r="R62" s="22" t="s">
        <v>1107</v>
      </c>
      <c r="S62" s="20">
        <v>917490254</v>
      </c>
      <c r="T62" s="21"/>
      <c r="U62" s="23"/>
      <c r="V62" s="23" t="s">
        <v>1108</v>
      </c>
      <c r="W62" s="23"/>
      <c r="X62" s="23"/>
      <c r="Y62" s="23"/>
      <c r="Z62" s="23"/>
      <c r="AA62" s="20" t="s">
        <v>77</v>
      </c>
      <c r="AB62" s="19" t="s">
        <v>108</v>
      </c>
      <c r="AC62" s="20" t="s">
        <v>179</v>
      </c>
      <c r="AD62" s="20" t="s">
        <v>84</v>
      </c>
      <c r="AE62" s="20" t="s">
        <v>85</v>
      </c>
      <c r="AF62" s="20" t="s">
        <v>1109</v>
      </c>
      <c r="AG62" s="20" t="s">
        <v>1112</v>
      </c>
      <c r="AH62" s="19">
        <v>43720</v>
      </c>
      <c r="AI62" s="20">
        <v>59</v>
      </c>
      <c r="AJ62" s="51"/>
      <c r="AK62" s="51"/>
      <c r="AL62" s="51"/>
      <c r="AM62" s="51"/>
      <c r="AN62" s="51"/>
    </row>
    <row r="63" spans="1:40" ht="47.25" customHeight="1">
      <c r="A63" s="2"/>
      <c r="B63" s="85">
        <v>59</v>
      </c>
      <c r="C63" s="19" t="s">
        <v>1115</v>
      </c>
      <c r="D63" s="19" t="s">
        <v>63</v>
      </c>
      <c r="E63" s="20" t="s">
        <v>64</v>
      </c>
      <c r="F63" s="19" t="s">
        <v>64</v>
      </c>
      <c r="G63" s="20" t="s">
        <v>1116</v>
      </c>
      <c r="H63" s="20"/>
      <c r="I63" s="20" t="s">
        <v>1117</v>
      </c>
      <c r="J63" s="19" t="s">
        <v>63</v>
      </c>
      <c r="K63" s="19" t="s">
        <v>64</v>
      </c>
      <c r="L63" s="19" t="s">
        <v>64</v>
      </c>
      <c r="M63" s="20" t="s">
        <v>1116</v>
      </c>
      <c r="N63" s="20" t="s">
        <v>1117</v>
      </c>
      <c r="O63" s="20" t="s">
        <v>1118</v>
      </c>
      <c r="P63" s="20" t="s">
        <v>1119</v>
      </c>
      <c r="Q63" s="20" t="s">
        <v>1120</v>
      </c>
      <c r="R63" s="22" t="s">
        <v>1123</v>
      </c>
      <c r="S63" s="20" t="s">
        <v>1124</v>
      </c>
      <c r="T63" s="21"/>
      <c r="U63" s="23"/>
      <c r="V63" s="23" t="s">
        <v>1125</v>
      </c>
      <c r="W63" s="23"/>
      <c r="X63" s="23"/>
      <c r="Y63" s="23"/>
      <c r="Z63" s="23"/>
      <c r="AA63" s="20" t="s">
        <v>77</v>
      </c>
      <c r="AB63" s="19" t="s">
        <v>108</v>
      </c>
      <c r="AC63" s="19" t="s">
        <v>82</v>
      </c>
      <c r="AD63" s="20" t="s">
        <v>84</v>
      </c>
      <c r="AE63" s="20" t="s">
        <v>85</v>
      </c>
      <c r="AF63" s="20" t="s">
        <v>111</v>
      </c>
      <c r="AG63" s="20" t="s">
        <v>1129</v>
      </c>
      <c r="AH63" s="19">
        <v>43720</v>
      </c>
      <c r="AI63" s="20">
        <v>60</v>
      </c>
      <c r="AJ63" s="51"/>
      <c r="AK63" s="51"/>
      <c r="AL63" s="51"/>
      <c r="AM63" s="51"/>
      <c r="AN63" s="51"/>
    </row>
    <row r="64" spans="1:40" ht="47.25" customHeight="1">
      <c r="A64" s="2"/>
      <c r="B64" s="30">
        <v>60</v>
      </c>
      <c r="C64" s="19" t="s">
        <v>1133</v>
      </c>
      <c r="D64" s="19" t="s">
        <v>63</v>
      </c>
      <c r="E64" s="20" t="s">
        <v>64</v>
      </c>
      <c r="F64" s="19" t="s">
        <v>64</v>
      </c>
      <c r="G64" s="20" t="s">
        <v>1134</v>
      </c>
      <c r="H64" s="20"/>
      <c r="I64" s="20" t="s">
        <v>1135</v>
      </c>
      <c r="J64" s="19" t="s">
        <v>63</v>
      </c>
      <c r="K64" s="19" t="s">
        <v>64</v>
      </c>
      <c r="L64" s="19" t="s">
        <v>64</v>
      </c>
      <c r="M64" s="20" t="s">
        <v>1134</v>
      </c>
      <c r="N64" s="20" t="s">
        <v>1135</v>
      </c>
      <c r="O64" s="20" t="s">
        <v>1136</v>
      </c>
      <c r="P64" s="20" t="s">
        <v>1137</v>
      </c>
      <c r="Q64" s="20" t="s">
        <v>1137</v>
      </c>
      <c r="R64" s="22" t="s">
        <v>1140</v>
      </c>
      <c r="S64" s="20">
        <v>952387427</v>
      </c>
      <c r="T64" s="21"/>
      <c r="U64" s="23"/>
      <c r="V64" s="23" t="s">
        <v>1141</v>
      </c>
      <c r="W64" s="23"/>
      <c r="X64" s="23"/>
      <c r="Y64" s="23"/>
      <c r="Z64" s="23"/>
      <c r="AA64" s="20" t="s">
        <v>77</v>
      </c>
      <c r="AB64" s="19" t="s">
        <v>108</v>
      </c>
      <c r="AC64" s="19" t="s">
        <v>82</v>
      </c>
      <c r="AD64" s="20" t="s">
        <v>84</v>
      </c>
      <c r="AE64" s="20" t="s">
        <v>161</v>
      </c>
      <c r="AF64" s="20"/>
      <c r="AG64" s="20" t="s">
        <v>1144</v>
      </c>
      <c r="AH64" s="19">
        <v>43720</v>
      </c>
      <c r="AI64" s="20">
        <v>61</v>
      </c>
      <c r="AJ64" s="51"/>
      <c r="AK64" s="51"/>
      <c r="AL64" s="51"/>
      <c r="AM64" s="51"/>
      <c r="AN64" s="51"/>
    </row>
    <row r="65" spans="1:40" ht="47.25" customHeight="1">
      <c r="A65" s="2"/>
      <c r="B65" s="85">
        <v>61</v>
      </c>
      <c r="C65" s="19" t="s">
        <v>1147</v>
      </c>
      <c r="D65" s="19" t="s">
        <v>63</v>
      </c>
      <c r="E65" s="20" t="s">
        <v>64</v>
      </c>
      <c r="F65" s="19" t="s">
        <v>64</v>
      </c>
      <c r="G65" s="25" t="s">
        <v>4271</v>
      </c>
      <c r="H65" s="20"/>
      <c r="I65" s="20" t="s">
        <v>1149</v>
      </c>
      <c r="J65" s="19" t="s">
        <v>63</v>
      </c>
      <c r="K65" s="19" t="s">
        <v>64</v>
      </c>
      <c r="L65" s="19" t="s">
        <v>64</v>
      </c>
      <c r="M65" s="20" t="s">
        <v>1148</v>
      </c>
      <c r="N65" s="20" t="s">
        <v>1150</v>
      </c>
      <c r="O65" s="20" t="s">
        <v>1151</v>
      </c>
      <c r="P65" s="20" t="s">
        <v>1152</v>
      </c>
      <c r="Q65" s="20" t="s">
        <v>1153</v>
      </c>
      <c r="R65" s="22" t="s">
        <v>1157</v>
      </c>
      <c r="S65" s="20">
        <v>988293311</v>
      </c>
      <c r="T65" s="21" t="s">
        <v>1158</v>
      </c>
      <c r="U65" s="23"/>
      <c r="V65" s="23" t="s">
        <v>1159</v>
      </c>
      <c r="W65" s="23"/>
      <c r="X65" s="23"/>
      <c r="Y65" s="23"/>
      <c r="Z65" s="23"/>
      <c r="AA65" s="20" t="s">
        <v>77</v>
      </c>
      <c r="AB65" s="19" t="s">
        <v>108</v>
      </c>
      <c r="AC65" s="19" t="s">
        <v>82</v>
      </c>
      <c r="AD65" s="20" t="s">
        <v>84</v>
      </c>
      <c r="AE65" s="20" t="s">
        <v>297</v>
      </c>
      <c r="AF65" s="20" t="s">
        <v>918</v>
      </c>
      <c r="AG65" s="20" t="s">
        <v>1162</v>
      </c>
      <c r="AH65" s="19">
        <v>43720</v>
      </c>
      <c r="AI65" s="20">
        <v>62</v>
      </c>
      <c r="AJ65" s="51"/>
      <c r="AK65" s="51"/>
      <c r="AL65" s="51"/>
      <c r="AM65" s="51"/>
      <c r="AN65" s="51"/>
    </row>
    <row r="66" spans="1:40" ht="47.25" customHeight="1">
      <c r="A66" s="2"/>
      <c r="B66" s="30">
        <v>62</v>
      </c>
      <c r="C66" s="19" t="s">
        <v>1165</v>
      </c>
      <c r="D66" s="19" t="s">
        <v>168</v>
      </c>
      <c r="E66" s="20" t="s">
        <v>807</v>
      </c>
      <c r="F66" s="19" t="s">
        <v>808</v>
      </c>
      <c r="G66" s="20" t="s">
        <v>807</v>
      </c>
      <c r="H66" s="20"/>
      <c r="I66" s="20" t="s">
        <v>1166</v>
      </c>
      <c r="J66" s="19" t="s">
        <v>168</v>
      </c>
      <c r="K66" s="19" t="s">
        <v>807</v>
      </c>
      <c r="L66" s="19" t="s">
        <v>808</v>
      </c>
      <c r="M66" s="20" t="s">
        <v>807</v>
      </c>
      <c r="N66" s="20" t="s">
        <v>1166</v>
      </c>
      <c r="O66" s="20" t="s">
        <v>1167</v>
      </c>
      <c r="P66" s="20" t="s">
        <v>1168</v>
      </c>
      <c r="Q66" s="20" t="s">
        <v>1169</v>
      </c>
      <c r="R66" s="22" t="s">
        <v>1172</v>
      </c>
      <c r="S66" s="20">
        <v>962129392</v>
      </c>
      <c r="T66" s="21"/>
      <c r="U66" s="23"/>
      <c r="V66" s="23" t="s">
        <v>1173</v>
      </c>
      <c r="W66" s="23"/>
      <c r="X66" s="23"/>
      <c r="Y66" s="23"/>
      <c r="Z66" s="23"/>
      <c r="AA66" s="20" t="s">
        <v>77</v>
      </c>
      <c r="AB66" s="19" t="s">
        <v>108</v>
      </c>
      <c r="AC66" s="20" t="s">
        <v>279</v>
      </c>
      <c r="AD66" s="20" t="s">
        <v>297</v>
      </c>
      <c r="AE66" s="20" t="s">
        <v>180</v>
      </c>
      <c r="AF66" s="20" t="s">
        <v>852</v>
      </c>
      <c r="AG66" s="20" t="s">
        <v>1176</v>
      </c>
      <c r="AH66" s="19">
        <v>43720</v>
      </c>
      <c r="AI66" s="20">
        <v>63</v>
      </c>
      <c r="AJ66" s="51"/>
      <c r="AK66" s="51"/>
      <c r="AL66" s="51"/>
      <c r="AM66" s="51"/>
      <c r="AN66" s="51"/>
    </row>
    <row r="67" spans="1:40" ht="47.25" customHeight="1">
      <c r="A67" s="2"/>
      <c r="B67" s="85">
        <v>63</v>
      </c>
      <c r="C67" s="19" t="s">
        <v>1179</v>
      </c>
      <c r="D67" s="19" t="s">
        <v>63</v>
      </c>
      <c r="E67" s="20" t="s">
        <v>95</v>
      </c>
      <c r="F67" s="19" t="s">
        <v>95</v>
      </c>
      <c r="G67" s="20" t="s">
        <v>96</v>
      </c>
      <c r="H67" s="20"/>
      <c r="I67" s="20" t="s">
        <v>1180</v>
      </c>
      <c r="J67" s="19" t="s">
        <v>63</v>
      </c>
      <c r="K67" s="20" t="s">
        <v>95</v>
      </c>
      <c r="L67" s="19" t="s">
        <v>95</v>
      </c>
      <c r="M67" s="20" t="s">
        <v>96</v>
      </c>
      <c r="N67" s="20" t="s">
        <v>1181</v>
      </c>
      <c r="O67" s="20" t="s">
        <v>1182</v>
      </c>
      <c r="P67" s="20" t="s">
        <v>1183</v>
      </c>
      <c r="Q67" s="20" t="s">
        <v>1184</v>
      </c>
      <c r="R67" s="27" t="s">
        <v>1187</v>
      </c>
      <c r="S67" s="20">
        <v>959181080</v>
      </c>
      <c r="T67" s="20">
        <v>16395864</v>
      </c>
      <c r="U67" s="23"/>
      <c r="V67" s="23" t="s">
        <v>1188</v>
      </c>
      <c r="W67" s="23"/>
      <c r="X67" s="23"/>
      <c r="Y67" s="23"/>
      <c r="Z67" s="23"/>
      <c r="AA67" s="20" t="s">
        <v>77</v>
      </c>
      <c r="AB67" s="20" t="s">
        <v>82</v>
      </c>
      <c r="AC67" s="20" t="s">
        <v>83</v>
      </c>
      <c r="AD67" s="20" t="s">
        <v>85</v>
      </c>
      <c r="AE67" s="20" t="s">
        <v>110</v>
      </c>
      <c r="AF67" s="20"/>
      <c r="AG67" s="20" t="s">
        <v>1191</v>
      </c>
      <c r="AH67" s="19">
        <v>43720</v>
      </c>
      <c r="AI67" s="20">
        <v>64</v>
      </c>
      <c r="AJ67" s="51"/>
      <c r="AK67" s="51"/>
      <c r="AL67" s="51"/>
      <c r="AM67" s="51"/>
      <c r="AN67" s="51"/>
    </row>
    <row r="68" spans="1:40" ht="47.25" customHeight="1">
      <c r="A68" s="2"/>
      <c r="B68" s="30">
        <v>64</v>
      </c>
      <c r="C68" s="19" t="s">
        <v>1195</v>
      </c>
      <c r="D68" s="19" t="s">
        <v>63</v>
      </c>
      <c r="E68" s="20" t="s">
        <v>64</v>
      </c>
      <c r="F68" s="19" t="s">
        <v>64</v>
      </c>
      <c r="G68" s="20" t="s">
        <v>1196</v>
      </c>
      <c r="H68" s="20" t="s">
        <v>1197</v>
      </c>
      <c r="I68" s="20" t="s">
        <v>1198</v>
      </c>
      <c r="J68" s="19" t="s">
        <v>63</v>
      </c>
      <c r="K68" s="19" t="s">
        <v>64</v>
      </c>
      <c r="L68" s="19" t="s">
        <v>64</v>
      </c>
      <c r="M68" s="20" t="s">
        <v>1196</v>
      </c>
      <c r="N68" s="20" t="s">
        <v>1199</v>
      </c>
      <c r="O68" s="20" t="s">
        <v>1200</v>
      </c>
      <c r="P68" s="20" t="s">
        <v>1201</v>
      </c>
      <c r="Q68" s="20" t="s">
        <v>1201</v>
      </c>
      <c r="R68" s="22" t="s">
        <v>1204</v>
      </c>
      <c r="S68" s="20">
        <v>938104280</v>
      </c>
      <c r="T68" s="21" t="s">
        <v>1205</v>
      </c>
      <c r="U68" s="23"/>
      <c r="V68" s="23" t="s">
        <v>1206</v>
      </c>
      <c r="W68" s="23"/>
      <c r="X68" s="23"/>
      <c r="Y68" s="23"/>
      <c r="Z68" s="23"/>
      <c r="AA68" s="20" t="s">
        <v>77</v>
      </c>
      <c r="AB68" s="19" t="s">
        <v>108</v>
      </c>
      <c r="AC68" s="20" t="s">
        <v>83</v>
      </c>
      <c r="AD68" s="20" t="s">
        <v>84</v>
      </c>
      <c r="AE68" s="20" t="s">
        <v>85</v>
      </c>
      <c r="AF68" s="20" t="s">
        <v>110</v>
      </c>
      <c r="AG68" s="20" t="s">
        <v>1209</v>
      </c>
      <c r="AH68" s="19">
        <v>43720</v>
      </c>
      <c r="AI68" s="20">
        <v>65</v>
      </c>
      <c r="AJ68" s="51"/>
      <c r="AK68" s="51"/>
      <c r="AL68" s="51"/>
      <c r="AM68" s="51"/>
      <c r="AN68" s="51"/>
    </row>
    <row r="69" spans="1:40" ht="47.25" customHeight="1">
      <c r="A69" s="2"/>
      <c r="B69" s="85">
        <v>65</v>
      </c>
      <c r="C69" s="19" t="s">
        <v>1213</v>
      </c>
      <c r="D69" s="19" t="s">
        <v>63</v>
      </c>
      <c r="E69" s="20" t="s">
        <v>64</v>
      </c>
      <c r="F69" s="19" t="s">
        <v>64</v>
      </c>
      <c r="G69" s="20" t="s">
        <v>704</v>
      </c>
      <c r="H69" s="20"/>
      <c r="I69" s="20" t="s">
        <v>1214</v>
      </c>
      <c r="J69" s="19" t="s">
        <v>63</v>
      </c>
      <c r="K69" s="19" t="s">
        <v>64</v>
      </c>
      <c r="L69" s="19" t="s">
        <v>64</v>
      </c>
      <c r="M69" s="20" t="s">
        <v>704</v>
      </c>
      <c r="N69" s="20" t="s">
        <v>1215</v>
      </c>
      <c r="O69" s="20" t="s">
        <v>1216</v>
      </c>
      <c r="P69" s="20" t="s">
        <v>1217</v>
      </c>
      <c r="Q69" s="20" t="s">
        <v>1218</v>
      </c>
      <c r="R69" s="22" t="s">
        <v>1220</v>
      </c>
      <c r="S69" s="20">
        <v>943867705</v>
      </c>
      <c r="T69" s="21"/>
      <c r="U69" s="23" t="s">
        <v>1221</v>
      </c>
      <c r="V69" s="23" t="s">
        <v>1222</v>
      </c>
      <c r="W69" s="23"/>
      <c r="X69" s="23"/>
      <c r="Y69" s="23"/>
      <c r="Z69" s="23"/>
      <c r="AA69" s="20" t="s">
        <v>77</v>
      </c>
      <c r="AB69" s="19" t="s">
        <v>83</v>
      </c>
      <c r="AC69" s="20" t="s">
        <v>179</v>
      </c>
      <c r="AD69" s="20" t="s">
        <v>85</v>
      </c>
      <c r="AE69" s="20" t="s">
        <v>161</v>
      </c>
      <c r="AF69" s="20"/>
      <c r="AG69" s="20" t="s">
        <v>1225</v>
      </c>
      <c r="AH69" s="19">
        <v>43720</v>
      </c>
      <c r="AI69" s="20">
        <v>66</v>
      </c>
      <c r="AJ69" s="51"/>
      <c r="AK69" s="51"/>
      <c r="AL69" s="51"/>
      <c r="AM69" s="51"/>
      <c r="AN69" s="51"/>
    </row>
    <row r="70" spans="1:40" ht="47.25" customHeight="1">
      <c r="A70" s="2"/>
      <c r="B70" s="30">
        <v>66</v>
      </c>
      <c r="C70" s="19" t="s">
        <v>1228</v>
      </c>
      <c r="D70" s="19" t="s">
        <v>63</v>
      </c>
      <c r="E70" s="20" t="s">
        <v>64</v>
      </c>
      <c r="F70" s="19" t="s">
        <v>64</v>
      </c>
      <c r="G70" s="20" t="s">
        <v>704</v>
      </c>
      <c r="H70" s="20"/>
      <c r="I70" s="20" t="s">
        <v>1229</v>
      </c>
      <c r="J70" s="19" t="s">
        <v>63</v>
      </c>
      <c r="K70" s="19" t="s">
        <v>64</v>
      </c>
      <c r="L70" s="19" t="s">
        <v>64</v>
      </c>
      <c r="M70" s="20" t="s">
        <v>704</v>
      </c>
      <c r="N70" s="20" t="s">
        <v>1229</v>
      </c>
      <c r="O70" s="20" t="s">
        <v>1230</v>
      </c>
      <c r="P70" s="20" t="s">
        <v>1231</v>
      </c>
      <c r="Q70" s="20" t="s">
        <v>1232</v>
      </c>
      <c r="R70" s="22" t="s">
        <v>1235</v>
      </c>
      <c r="S70" s="20">
        <v>994817543</v>
      </c>
      <c r="T70" s="21" t="s">
        <v>1236</v>
      </c>
      <c r="U70" s="23"/>
      <c r="V70" s="23" t="s">
        <v>1237</v>
      </c>
      <c r="W70" s="23"/>
      <c r="X70" s="23" t="s">
        <v>1238</v>
      </c>
      <c r="Y70" s="23"/>
      <c r="Z70" s="23"/>
      <c r="AA70" s="20" t="s">
        <v>77</v>
      </c>
      <c r="AB70" s="19" t="s">
        <v>108</v>
      </c>
      <c r="AC70" s="20" t="s">
        <v>179</v>
      </c>
      <c r="AD70" s="20" t="s">
        <v>85</v>
      </c>
      <c r="AE70" s="20" t="s">
        <v>110</v>
      </c>
      <c r="AF70" s="20" t="s">
        <v>161</v>
      </c>
      <c r="AG70" s="20" t="s">
        <v>1241</v>
      </c>
      <c r="AH70" s="19">
        <v>43720</v>
      </c>
      <c r="AI70" s="20">
        <v>67</v>
      </c>
      <c r="AJ70" s="51"/>
      <c r="AK70" s="51"/>
      <c r="AL70" s="51"/>
      <c r="AM70" s="51"/>
      <c r="AN70" s="51"/>
    </row>
    <row r="71" spans="1:40" ht="47.25" customHeight="1">
      <c r="A71" s="2"/>
      <c r="B71" s="85">
        <v>67</v>
      </c>
      <c r="C71" s="19" t="s">
        <v>1244</v>
      </c>
      <c r="D71" s="19" t="s">
        <v>209</v>
      </c>
      <c r="E71" s="20" t="s">
        <v>635</v>
      </c>
      <c r="F71" s="19" t="s">
        <v>636</v>
      </c>
      <c r="G71" s="20" t="s">
        <v>636</v>
      </c>
      <c r="H71" s="20" t="s">
        <v>1245</v>
      </c>
      <c r="I71" s="20" t="s">
        <v>1246</v>
      </c>
      <c r="J71" s="19" t="s">
        <v>209</v>
      </c>
      <c r="K71" s="19" t="s">
        <v>635</v>
      </c>
      <c r="L71" s="19" t="s">
        <v>636</v>
      </c>
      <c r="M71" s="20" t="s">
        <v>636</v>
      </c>
      <c r="N71" s="20" t="s">
        <v>1247</v>
      </c>
      <c r="O71" s="20" t="s">
        <v>1248</v>
      </c>
      <c r="P71" s="20" t="s">
        <v>1249</v>
      </c>
      <c r="Q71" s="20" t="s">
        <v>1250</v>
      </c>
      <c r="R71" s="22" t="s">
        <v>1253</v>
      </c>
      <c r="S71" s="20">
        <v>999951264</v>
      </c>
      <c r="T71" s="20"/>
      <c r="U71" s="23" t="s">
        <v>1254</v>
      </c>
      <c r="V71" s="23" t="s">
        <v>1255</v>
      </c>
      <c r="W71" s="23"/>
      <c r="X71" s="23"/>
      <c r="Y71" s="23"/>
      <c r="Z71" s="23"/>
      <c r="AA71" s="20" t="s">
        <v>77</v>
      </c>
      <c r="AB71" s="19" t="s">
        <v>108</v>
      </c>
      <c r="AC71" s="19" t="s">
        <v>82</v>
      </c>
      <c r="AD71" s="20" t="s">
        <v>85</v>
      </c>
      <c r="AE71" s="20" t="s">
        <v>135</v>
      </c>
      <c r="AF71" s="20" t="s">
        <v>852</v>
      </c>
      <c r="AG71" s="20" t="s">
        <v>1258</v>
      </c>
      <c r="AH71" s="19">
        <v>43720</v>
      </c>
      <c r="AI71" s="20">
        <v>68</v>
      </c>
      <c r="AJ71" s="51"/>
      <c r="AK71" s="51"/>
      <c r="AL71" s="51"/>
      <c r="AM71" s="51"/>
      <c r="AN71" s="51"/>
    </row>
    <row r="72" spans="1:40" ht="47.25" customHeight="1">
      <c r="A72" s="2"/>
      <c r="B72" s="30">
        <v>68</v>
      </c>
      <c r="C72" s="19" t="s">
        <v>1261</v>
      </c>
      <c r="D72" s="20" t="s">
        <v>119</v>
      </c>
      <c r="E72" s="20" t="s">
        <v>1262</v>
      </c>
      <c r="F72" s="19" t="s">
        <v>1262</v>
      </c>
      <c r="G72" s="20" t="s">
        <v>1263</v>
      </c>
      <c r="H72" s="20" t="s">
        <v>1264</v>
      </c>
      <c r="I72" s="20" t="s">
        <v>1265</v>
      </c>
      <c r="J72" s="19" t="s">
        <v>119</v>
      </c>
      <c r="K72" s="20" t="s">
        <v>1262</v>
      </c>
      <c r="L72" s="19" t="s">
        <v>1262</v>
      </c>
      <c r="M72" s="20" t="s">
        <v>1263</v>
      </c>
      <c r="N72" s="20" t="s">
        <v>1265</v>
      </c>
      <c r="O72" s="20" t="s">
        <v>1266</v>
      </c>
      <c r="P72" s="20" t="s">
        <v>1267</v>
      </c>
      <c r="Q72" s="20" t="s">
        <v>1268</v>
      </c>
      <c r="R72" s="22" t="s">
        <v>1271</v>
      </c>
      <c r="S72" s="20">
        <v>939292753</v>
      </c>
      <c r="T72" s="21"/>
      <c r="U72" s="23" t="s">
        <v>1272</v>
      </c>
      <c r="V72" s="23" t="s">
        <v>1273</v>
      </c>
      <c r="W72" s="23"/>
      <c r="X72" s="23"/>
      <c r="Y72" s="23"/>
      <c r="Z72" s="23"/>
      <c r="AA72" s="20" t="s">
        <v>77</v>
      </c>
      <c r="AB72" s="19" t="s">
        <v>108</v>
      </c>
      <c r="AC72" s="20" t="s">
        <v>901</v>
      </c>
      <c r="AD72" s="20" t="s">
        <v>297</v>
      </c>
      <c r="AE72" s="20" t="s">
        <v>111</v>
      </c>
      <c r="AF72" s="20"/>
      <c r="AG72" s="20" t="s">
        <v>1277</v>
      </c>
      <c r="AH72" s="19">
        <v>43720</v>
      </c>
      <c r="AI72" s="20">
        <v>69</v>
      </c>
      <c r="AJ72" s="51"/>
      <c r="AK72" s="51"/>
      <c r="AL72" s="51"/>
      <c r="AM72" s="51"/>
      <c r="AN72" s="51"/>
    </row>
    <row r="73" spans="1:40" ht="47.25" customHeight="1">
      <c r="A73" s="2"/>
      <c r="B73" s="85">
        <v>69</v>
      </c>
      <c r="C73" s="19" t="s">
        <v>1281</v>
      </c>
      <c r="D73" s="19" t="s">
        <v>286</v>
      </c>
      <c r="E73" s="20" t="s">
        <v>287</v>
      </c>
      <c r="F73" s="19" t="s">
        <v>287</v>
      </c>
      <c r="G73" s="20" t="s">
        <v>1282</v>
      </c>
      <c r="H73" s="20" t="s">
        <v>1283</v>
      </c>
      <c r="I73" s="20" t="s">
        <v>1284</v>
      </c>
      <c r="J73" s="19" t="s">
        <v>286</v>
      </c>
      <c r="K73" s="19" t="s">
        <v>287</v>
      </c>
      <c r="L73" s="19" t="s">
        <v>287</v>
      </c>
      <c r="M73" s="20" t="s">
        <v>1282</v>
      </c>
      <c r="N73" s="20" t="s">
        <v>1285</v>
      </c>
      <c r="O73" s="20" t="s">
        <v>1286</v>
      </c>
      <c r="P73" s="20" t="s">
        <v>1287</v>
      </c>
      <c r="Q73" s="20" t="s">
        <v>1288</v>
      </c>
      <c r="R73" s="22" t="s">
        <v>1290</v>
      </c>
      <c r="S73" s="20">
        <v>976538545</v>
      </c>
      <c r="T73" s="21" t="s">
        <v>1291</v>
      </c>
      <c r="U73" s="23"/>
      <c r="V73" s="23"/>
      <c r="W73" s="23"/>
      <c r="X73" s="23"/>
      <c r="Y73" s="23"/>
      <c r="Z73" s="23"/>
      <c r="AA73" s="20" t="s">
        <v>77</v>
      </c>
      <c r="AB73" s="19" t="s">
        <v>108</v>
      </c>
      <c r="AC73" s="20" t="s">
        <v>279</v>
      </c>
      <c r="AD73" s="20" t="s">
        <v>297</v>
      </c>
      <c r="AE73" s="20"/>
      <c r="AF73" s="20"/>
      <c r="AG73" s="20" t="s">
        <v>1295</v>
      </c>
      <c r="AH73" s="19">
        <v>43720</v>
      </c>
      <c r="AI73" s="20">
        <v>70</v>
      </c>
      <c r="AJ73" s="51"/>
      <c r="AK73" s="51"/>
      <c r="AL73" s="51"/>
      <c r="AM73" s="51"/>
      <c r="AN73" s="51"/>
    </row>
    <row r="74" spans="1:40" ht="47.25" customHeight="1">
      <c r="A74" s="2"/>
      <c r="B74" s="30">
        <v>70</v>
      </c>
      <c r="C74" s="19" t="s">
        <v>1299</v>
      </c>
      <c r="D74" s="19" t="s">
        <v>168</v>
      </c>
      <c r="E74" s="20" t="s">
        <v>169</v>
      </c>
      <c r="F74" s="19" t="s">
        <v>169</v>
      </c>
      <c r="G74" s="20" t="s">
        <v>1300</v>
      </c>
      <c r="H74" s="20"/>
      <c r="I74" s="20" t="s">
        <v>1301</v>
      </c>
      <c r="J74" s="19" t="s">
        <v>209</v>
      </c>
      <c r="K74" s="20" t="s">
        <v>1302</v>
      </c>
      <c r="L74" s="20" t="s">
        <v>1303</v>
      </c>
      <c r="M74" s="20" t="s">
        <v>1302</v>
      </c>
      <c r="N74" s="20" t="s">
        <v>1304</v>
      </c>
      <c r="O74" s="20" t="s">
        <v>1305</v>
      </c>
      <c r="P74" s="20" t="s">
        <v>1306</v>
      </c>
      <c r="Q74" s="20" t="s">
        <v>1307</v>
      </c>
      <c r="R74" s="22" t="s">
        <v>1309</v>
      </c>
      <c r="S74" s="20"/>
      <c r="T74" s="21"/>
      <c r="U74" s="23"/>
      <c r="V74" s="23" t="s">
        <v>1310</v>
      </c>
      <c r="W74" s="23"/>
      <c r="X74" s="23"/>
      <c r="Y74" s="23"/>
      <c r="Z74" s="23"/>
      <c r="AA74" s="20" t="s">
        <v>77</v>
      </c>
      <c r="AB74" s="19" t="s">
        <v>108</v>
      </c>
      <c r="AC74" s="19" t="s">
        <v>160</v>
      </c>
      <c r="AD74" s="20" t="s">
        <v>135</v>
      </c>
      <c r="AE74" s="20" t="s">
        <v>161</v>
      </c>
      <c r="AF74" s="20" t="s">
        <v>202</v>
      </c>
      <c r="AG74" s="20" t="s">
        <v>1314</v>
      </c>
      <c r="AH74" s="19">
        <v>43724</v>
      </c>
      <c r="AI74" s="20">
        <v>71</v>
      </c>
      <c r="AJ74" s="51"/>
      <c r="AK74" s="51"/>
      <c r="AL74" s="51"/>
      <c r="AM74" s="51"/>
      <c r="AN74" s="51"/>
    </row>
    <row r="75" spans="1:40" ht="47.25" customHeight="1">
      <c r="A75" s="2"/>
      <c r="B75" s="85">
        <v>71</v>
      </c>
      <c r="C75" s="19" t="s">
        <v>1319</v>
      </c>
      <c r="D75" s="19" t="s">
        <v>63</v>
      </c>
      <c r="E75" s="20" t="s">
        <v>64</v>
      </c>
      <c r="F75" s="19" t="s">
        <v>64</v>
      </c>
      <c r="G75" s="20" t="s">
        <v>64</v>
      </c>
      <c r="H75" s="20"/>
      <c r="I75" s="20" t="s">
        <v>1320</v>
      </c>
      <c r="J75" s="19" t="s">
        <v>63</v>
      </c>
      <c r="K75" s="19" t="s">
        <v>64</v>
      </c>
      <c r="L75" s="19" t="s">
        <v>64</v>
      </c>
      <c r="M75" s="20" t="s">
        <v>1321</v>
      </c>
      <c r="N75" s="20" t="s">
        <v>1322</v>
      </c>
      <c r="O75" s="20" t="s">
        <v>1323</v>
      </c>
      <c r="P75" s="20" t="s">
        <v>1324</v>
      </c>
      <c r="Q75" s="20" t="s">
        <v>1325</v>
      </c>
      <c r="R75" s="22" t="s">
        <v>1328</v>
      </c>
      <c r="S75" s="20" t="s">
        <v>1329</v>
      </c>
      <c r="T75" s="21"/>
      <c r="U75" s="23"/>
      <c r="V75" s="23" t="s">
        <v>1330</v>
      </c>
      <c r="W75" s="23"/>
      <c r="X75" s="23"/>
      <c r="Y75" s="23"/>
      <c r="Z75" s="23"/>
      <c r="AA75" s="20" t="s">
        <v>77</v>
      </c>
      <c r="AB75" s="19" t="s">
        <v>108</v>
      </c>
      <c r="AC75" s="19" t="s">
        <v>160</v>
      </c>
      <c r="AD75" s="20" t="s">
        <v>298</v>
      </c>
      <c r="AE75" s="20" t="s">
        <v>1332</v>
      </c>
      <c r="AF75" s="20"/>
      <c r="AG75" s="20" t="s">
        <v>1335</v>
      </c>
      <c r="AH75" s="19">
        <v>43724</v>
      </c>
      <c r="AI75" s="20">
        <v>72</v>
      </c>
      <c r="AJ75" s="51"/>
      <c r="AK75" s="51"/>
      <c r="AL75" s="51"/>
      <c r="AM75" s="51"/>
      <c r="AN75" s="51"/>
    </row>
    <row r="76" spans="1:40" ht="47.25" customHeight="1">
      <c r="A76" s="2"/>
      <c r="B76" s="30">
        <v>72</v>
      </c>
      <c r="C76" s="19" t="s">
        <v>1339</v>
      </c>
      <c r="D76" s="19" t="s">
        <v>63</v>
      </c>
      <c r="E76" s="20" t="s">
        <v>64</v>
      </c>
      <c r="F76" s="19" t="s">
        <v>64</v>
      </c>
      <c r="G76" s="20" t="s">
        <v>270</v>
      </c>
      <c r="H76" s="20"/>
      <c r="I76" s="20" t="s">
        <v>1340</v>
      </c>
      <c r="J76" s="19" t="s">
        <v>63</v>
      </c>
      <c r="K76" s="19" t="s">
        <v>64</v>
      </c>
      <c r="L76" s="19" t="s">
        <v>64</v>
      </c>
      <c r="M76" s="20" t="s">
        <v>270</v>
      </c>
      <c r="N76" s="20" t="s">
        <v>1341</v>
      </c>
      <c r="O76" s="20" t="s">
        <v>1342</v>
      </c>
      <c r="P76" s="20" t="s">
        <v>360</v>
      </c>
      <c r="Q76" s="20" t="s">
        <v>1343</v>
      </c>
      <c r="R76" s="22" t="s">
        <v>1346</v>
      </c>
      <c r="S76" s="20">
        <v>991855342</v>
      </c>
      <c r="T76" s="21"/>
      <c r="U76" s="23"/>
      <c r="V76" s="23" t="s">
        <v>1347</v>
      </c>
      <c r="W76" s="23"/>
      <c r="X76" s="23"/>
      <c r="Y76" s="23"/>
      <c r="Z76" s="23"/>
      <c r="AA76" s="20" t="s">
        <v>77</v>
      </c>
      <c r="AB76" s="20" t="s">
        <v>82</v>
      </c>
      <c r="AC76" s="20" t="s">
        <v>179</v>
      </c>
      <c r="AD76" s="20" t="s">
        <v>85</v>
      </c>
      <c r="AE76" s="20" t="s">
        <v>110</v>
      </c>
      <c r="AF76" s="20" t="s">
        <v>918</v>
      </c>
      <c r="AG76" s="20" t="s">
        <v>1350</v>
      </c>
      <c r="AH76" s="19">
        <v>43724</v>
      </c>
      <c r="AI76" s="20">
        <v>73</v>
      </c>
      <c r="AJ76" s="51"/>
      <c r="AK76" s="51"/>
      <c r="AL76" s="51"/>
      <c r="AM76" s="51"/>
      <c r="AN76" s="51"/>
    </row>
    <row r="77" spans="1:40" ht="47.25" customHeight="1">
      <c r="A77" s="2"/>
      <c r="B77" s="85">
        <v>73</v>
      </c>
      <c r="C77" s="19" t="s">
        <v>1353</v>
      </c>
      <c r="D77" s="20" t="s">
        <v>119</v>
      </c>
      <c r="E77" s="20" t="s">
        <v>1354</v>
      </c>
      <c r="F77" s="19" t="s">
        <v>1355</v>
      </c>
      <c r="G77" s="20" t="s">
        <v>1356</v>
      </c>
      <c r="H77" s="20" t="s">
        <v>1356</v>
      </c>
      <c r="I77" s="20" t="s">
        <v>1357</v>
      </c>
      <c r="J77" s="19" t="s">
        <v>119</v>
      </c>
      <c r="K77" s="20" t="s">
        <v>1354</v>
      </c>
      <c r="L77" s="19" t="s">
        <v>1355</v>
      </c>
      <c r="M77" s="20" t="s">
        <v>1356</v>
      </c>
      <c r="N77" s="20" t="s">
        <v>1357</v>
      </c>
      <c r="O77" s="20" t="s">
        <v>1358</v>
      </c>
      <c r="P77" s="20" t="s">
        <v>1359</v>
      </c>
      <c r="Q77" s="20"/>
      <c r="R77" s="22" t="s">
        <v>1364</v>
      </c>
      <c r="S77" s="20"/>
      <c r="T77" s="21"/>
      <c r="U77" s="23" t="s">
        <v>1365</v>
      </c>
      <c r="V77" s="23" t="s">
        <v>1366</v>
      </c>
      <c r="W77" s="23"/>
      <c r="X77" s="23"/>
      <c r="Y77" s="23"/>
      <c r="Z77" s="23"/>
      <c r="AA77" s="20" t="s">
        <v>77</v>
      </c>
      <c r="AB77" s="19" t="s">
        <v>108</v>
      </c>
      <c r="AC77" s="20" t="s">
        <v>83</v>
      </c>
      <c r="AD77" s="20" t="s">
        <v>110</v>
      </c>
      <c r="AE77" s="20" t="s">
        <v>111</v>
      </c>
      <c r="AF77" s="20" t="s">
        <v>1368</v>
      </c>
      <c r="AG77" s="20" t="s">
        <v>1371</v>
      </c>
      <c r="AH77" s="19">
        <v>43724</v>
      </c>
      <c r="AI77" s="20">
        <v>74</v>
      </c>
      <c r="AJ77" s="51"/>
      <c r="AK77" s="51"/>
      <c r="AL77" s="51"/>
      <c r="AM77" s="51"/>
      <c r="AN77" s="51"/>
    </row>
    <row r="78" spans="1:40" ht="47.25" customHeight="1">
      <c r="A78" s="2"/>
      <c r="B78" s="30">
        <v>74</v>
      </c>
      <c r="C78" s="19" t="s">
        <v>1375</v>
      </c>
      <c r="D78" s="19" t="s">
        <v>168</v>
      </c>
      <c r="E78" s="20" t="s">
        <v>532</v>
      </c>
      <c r="F78" s="19" t="s">
        <v>533</v>
      </c>
      <c r="G78" s="20" t="s">
        <v>1376</v>
      </c>
      <c r="H78" s="20"/>
      <c r="I78" s="20" t="s">
        <v>1377</v>
      </c>
      <c r="J78" s="19" t="s">
        <v>168</v>
      </c>
      <c r="K78" s="20" t="s">
        <v>532</v>
      </c>
      <c r="L78" s="19" t="s">
        <v>533</v>
      </c>
      <c r="M78" s="20" t="s">
        <v>1376</v>
      </c>
      <c r="N78" s="20" t="s">
        <v>1377</v>
      </c>
      <c r="O78" s="20" t="s">
        <v>1378</v>
      </c>
      <c r="P78" s="20" t="s">
        <v>1379</v>
      </c>
      <c r="Q78" s="20" t="s">
        <v>1380</v>
      </c>
      <c r="R78" s="22" t="s">
        <v>1383</v>
      </c>
      <c r="S78" s="20"/>
      <c r="T78" s="20"/>
      <c r="U78" s="23"/>
      <c r="V78" s="23" t="s">
        <v>1384</v>
      </c>
      <c r="W78" s="23"/>
      <c r="X78" s="23"/>
      <c r="Y78" s="23"/>
      <c r="Z78" s="23"/>
      <c r="AA78" s="20" t="s">
        <v>77</v>
      </c>
      <c r="AB78" s="20" t="s">
        <v>279</v>
      </c>
      <c r="AC78" s="20" t="s">
        <v>83</v>
      </c>
      <c r="AD78" s="20" t="s">
        <v>1385</v>
      </c>
      <c r="AE78" s="20"/>
      <c r="AF78" s="20"/>
      <c r="AG78" s="20" t="s">
        <v>1387</v>
      </c>
      <c r="AH78" s="19">
        <v>43728</v>
      </c>
      <c r="AI78" s="20">
        <v>75</v>
      </c>
      <c r="AJ78" s="51"/>
      <c r="AK78" s="51"/>
      <c r="AL78" s="51"/>
      <c r="AM78" s="51"/>
      <c r="AN78" s="51"/>
    </row>
    <row r="79" spans="1:40" ht="47.25" customHeight="1">
      <c r="A79" s="2"/>
      <c r="B79" s="85">
        <v>75</v>
      </c>
      <c r="C79" s="19" t="s">
        <v>1391</v>
      </c>
      <c r="D79" s="19" t="s">
        <v>63</v>
      </c>
      <c r="E79" s="20" t="s">
        <v>64</v>
      </c>
      <c r="F79" s="19" t="s">
        <v>64</v>
      </c>
      <c r="G79" s="20" t="s">
        <v>704</v>
      </c>
      <c r="H79" s="20"/>
      <c r="I79" s="20" t="s">
        <v>1392</v>
      </c>
      <c r="J79" s="19" t="s">
        <v>63</v>
      </c>
      <c r="K79" s="19" t="s">
        <v>64</v>
      </c>
      <c r="L79" s="19" t="s">
        <v>64</v>
      </c>
      <c r="M79" s="20" t="s">
        <v>704</v>
      </c>
      <c r="N79" s="20" t="s">
        <v>1393</v>
      </c>
      <c r="O79" s="20" t="s">
        <v>409</v>
      </c>
      <c r="P79" s="20" t="s">
        <v>1394</v>
      </c>
      <c r="Q79" s="20" t="s">
        <v>1395</v>
      </c>
      <c r="R79" s="22" t="s">
        <v>1398</v>
      </c>
      <c r="S79" s="20"/>
      <c r="T79" s="20"/>
      <c r="U79" s="23"/>
      <c r="V79" s="23" t="s">
        <v>1399</v>
      </c>
      <c r="W79" s="23"/>
      <c r="X79" s="23"/>
      <c r="Y79" s="23"/>
      <c r="Z79" s="23" t="s">
        <v>1400</v>
      </c>
      <c r="AA79" s="20" t="s">
        <v>77</v>
      </c>
      <c r="AB79" s="19" t="s">
        <v>108</v>
      </c>
      <c r="AC79" s="20" t="s">
        <v>279</v>
      </c>
      <c r="AD79" s="20" t="s">
        <v>85</v>
      </c>
      <c r="AE79" s="20" t="s">
        <v>110</v>
      </c>
      <c r="AF79" s="20" t="s">
        <v>161</v>
      </c>
      <c r="AG79" s="20" t="s">
        <v>1403</v>
      </c>
      <c r="AH79" s="19">
        <v>43728</v>
      </c>
      <c r="AI79" s="20">
        <v>76</v>
      </c>
      <c r="AJ79" s="51"/>
      <c r="AK79" s="51"/>
      <c r="AL79" s="51"/>
      <c r="AM79" s="51"/>
      <c r="AN79" s="51"/>
    </row>
    <row r="80" spans="1:40" ht="47.25" customHeight="1">
      <c r="A80" s="2"/>
      <c r="B80" s="30">
        <v>76</v>
      </c>
      <c r="C80" s="19" t="s">
        <v>1406</v>
      </c>
      <c r="D80" s="19" t="s">
        <v>63</v>
      </c>
      <c r="E80" s="20" t="s">
        <v>95</v>
      </c>
      <c r="F80" s="19" t="s">
        <v>95</v>
      </c>
      <c r="G80" s="20" t="s">
        <v>95</v>
      </c>
      <c r="H80" s="20"/>
      <c r="I80" s="20" t="s">
        <v>1407</v>
      </c>
      <c r="J80" s="19" t="s">
        <v>63</v>
      </c>
      <c r="K80" s="20" t="s">
        <v>95</v>
      </c>
      <c r="L80" s="19" t="s">
        <v>95</v>
      </c>
      <c r="M80" s="20" t="s">
        <v>95</v>
      </c>
      <c r="N80" s="20" t="s">
        <v>1408</v>
      </c>
      <c r="O80" s="20" t="s">
        <v>1409</v>
      </c>
      <c r="P80" s="20" t="s">
        <v>1410</v>
      </c>
      <c r="Q80" s="20" t="s">
        <v>1411</v>
      </c>
      <c r="R80" s="22" t="s">
        <v>1414</v>
      </c>
      <c r="S80" s="20"/>
      <c r="T80" s="20"/>
      <c r="U80" s="23"/>
      <c r="V80" s="23" t="s">
        <v>1415</v>
      </c>
      <c r="W80" s="23"/>
      <c r="X80" s="23"/>
      <c r="Y80" s="23"/>
      <c r="Z80" s="23"/>
      <c r="AA80" s="20" t="s">
        <v>77</v>
      </c>
      <c r="AB80" s="19" t="s">
        <v>108</v>
      </c>
      <c r="AC80" s="20" t="s">
        <v>83</v>
      </c>
      <c r="AD80" s="20" t="s">
        <v>110</v>
      </c>
      <c r="AE80" s="20" t="s">
        <v>161</v>
      </c>
      <c r="AF80" s="20"/>
      <c r="AG80" s="20" t="s">
        <v>1418</v>
      </c>
      <c r="AH80" s="19">
        <v>43728</v>
      </c>
      <c r="AI80" s="20">
        <v>77</v>
      </c>
      <c r="AJ80" s="51"/>
      <c r="AK80" s="51"/>
      <c r="AL80" s="51"/>
      <c r="AM80" s="51"/>
      <c r="AN80" s="51"/>
    </row>
    <row r="81" spans="1:40" ht="47.25" customHeight="1">
      <c r="A81" s="2"/>
      <c r="B81" s="85">
        <v>77</v>
      </c>
      <c r="C81" s="19" t="s">
        <v>1421</v>
      </c>
      <c r="D81" s="19" t="s">
        <v>63</v>
      </c>
      <c r="E81" s="20" t="s">
        <v>64</v>
      </c>
      <c r="F81" s="19" t="s">
        <v>64</v>
      </c>
      <c r="G81" s="20" t="s">
        <v>1196</v>
      </c>
      <c r="H81" s="20"/>
      <c r="I81" s="20" t="s">
        <v>1422</v>
      </c>
      <c r="J81" s="19" t="s">
        <v>63</v>
      </c>
      <c r="K81" s="19" t="s">
        <v>64</v>
      </c>
      <c r="L81" s="19" t="s">
        <v>64</v>
      </c>
      <c r="M81" s="20" t="s">
        <v>1196</v>
      </c>
      <c r="N81" s="20" t="s">
        <v>1423</v>
      </c>
      <c r="O81" s="20" t="s">
        <v>1424</v>
      </c>
      <c r="P81" s="20" t="s">
        <v>1425</v>
      </c>
      <c r="Q81" s="20" t="s">
        <v>1426</v>
      </c>
      <c r="R81" s="22" t="s">
        <v>1429</v>
      </c>
      <c r="S81" s="20"/>
      <c r="T81" s="20"/>
      <c r="U81" s="23"/>
      <c r="V81" s="23" t="s">
        <v>1430</v>
      </c>
      <c r="W81" s="23"/>
      <c r="X81" s="23"/>
      <c r="Y81" s="23"/>
      <c r="Z81" s="23"/>
      <c r="AA81" s="20" t="s">
        <v>77</v>
      </c>
      <c r="AB81" s="19" t="s">
        <v>108</v>
      </c>
      <c r="AC81" s="20" t="s">
        <v>83</v>
      </c>
      <c r="AD81" s="20" t="s">
        <v>84</v>
      </c>
      <c r="AE81" s="20" t="s">
        <v>297</v>
      </c>
      <c r="AF81" s="20" t="s">
        <v>1431</v>
      </c>
      <c r="AG81" s="20" t="s">
        <v>1434</v>
      </c>
      <c r="AH81" s="19">
        <v>43728</v>
      </c>
      <c r="AI81" s="20">
        <v>78</v>
      </c>
      <c r="AJ81" s="51"/>
      <c r="AK81" s="51"/>
      <c r="AL81" s="51"/>
      <c r="AM81" s="51"/>
      <c r="AN81" s="51"/>
    </row>
    <row r="82" spans="1:40" ht="47.25" customHeight="1">
      <c r="A82" s="2"/>
      <c r="B82" s="30">
        <v>78</v>
      </c>
      <c r="C82" s="19" t="s">
        <v>1437</v>
      </c>
      <c r="D82" s="20" t="s">
        <v>119</v>
      </c>
      <c r="E82" s="20" t="s">
        <v>1354</v>
      </c>
      <c r="F82" s="19" t="s">
        <v>1438</v>
      </c>
      <c r="G82" s="20" t="s">
        <v>1438</v>
      </c>
      <c r="H82" s="20"/>
      <c r="I82" s="20" t="s">
        <v>1439</v>
      </c>
      <c r="J82" s="19" t="s">
        <v>119</v>
      </c>
      <c r="K82" s="20" t="s">
        <v>1354</v>
      </c>
      <c r="L82" s="19" t="s">
        <v>1438</v>
      </c>
      <c r="M82" s="20" t="s">
        <v>1438</v>
      </c>
      <c r="N82" s="20" t="s">
        <v>1440</v>
      </c>
      <c r="O82" s="20" t="s">
        <v>1441</v>
      </c>
      <c r="P82" s="20" t="s">
        <v>1442</v>
      </c>
      <c r="Q82" s="20" t="s">
        <v>1443</v>
      </c>
      <c r="R82" s="22" t="s">
        <v>1447</v>
      </c>
      <c r="S82" s="20"/>
      <c r="T82" s="20"/>
      <c r="U82" s="23"/>
      <c r="V82" s="23" t="s">
        <v>1448</v>
      </c>
      <c r="W82" s="23"/>
      <c r="X82" s="23"/>
      <c r="Y82" s="23"/>
      <c r="Z82" s="23"/>
      <c r="AA82" s="20" t="s">
        <v>77</v>
      </c>
      <c r="AB82" s="20" t="s">
        <v>279</v>
      </c>
      <c r="AC82" s="20" t="s">
        <v>83</v>
      </c>
      <c r="AD82" s="20" t="s">
        <v>135</v>
      </c>
      <c r="AE82" s="20" t="s">
        <v>180</v>
      </c>
      <c r="AF82" s="20" t="s">
        <v>1450</v>
      </c>
      <c r="AG82" s="20" t="s">
        <v>1453</v>
      </c>
      <c r="AH82" s="19">
        <v>43728</v>
      </c>
      <c r="AI82" s="20">
        <v>79</v>
      </c>
      <c r="AJ82" s="51"/>
      <c r="AK82" s="51"/>
      <c r="AL82" s="51"/>
      <c r="AM82" s="51"/>
      <c r="AN82" s="51"/>
    </row>
    <row r="83" spans="1:40" ht="47.25" customHeight="1">
      <c r="A83" s="2"/>
      <c r="B83" s="85">
        <v>79</v>
      </c>
      <c r="C83" s="19" t="s">
        <v>1457</v>
      </c>
      <c r="D83" s="19" t="s">
        <v>286</v>
      </c>
      <c r="E83" s="20" t="s">
        <v>287</v>
      </c>
      <c r="F83" s="19" t="s">
        <v>287</v>
      </c>
      <c r="G83" s="20" t="s">
        <v>390</v>
      </c>
      <c r="H83" s="20" t="s">
        <v>1458</v>
      </c>
      <c r="I83" s="20" t="s">
        <v>1459</v>
      </c>
      <c r="J83" s="19" t="s">
        <v>286</v>
      </c>
      <c r="K83" s="19" t="s">
        <v>287</v>
      </c>
      <c r="L83" s="19" t="s">
        <v>287</v>
      </c>
      <c r="M83" s="20" t="s">
        <v>390</v>
      </c>
      <c r="N83" s="20" t="s">
        <v>1460</v>
      </c>
      <c r="O83" s="20" t="s">
        <v>1461</v>
      </c>
      <c r="P83" s="20" t="s">
        <v>1462</v>
      </c>
      <c r="Q83" s="20" t="s">
        <v>1463</v>
      </c>
      <c r="R83" s="22" t="s">
        <v>1467</v>
      </c>
      <c r="S83" s="20" t="s">
        <v>1468</v>
      </c>
      <c r="T83" s="20"/>
      <c r="U83" s="23"/>
      <c r="V83" s="23" t="s">
        <v>1469</v>
      </c>
      <c r="W83" s="23"/>
      <c r="X83" s="23"/>
      <c r="Y83" s="23" t="s">
        <v>1470</v>
      </c>
      <c r="Z83" s="23"/>
      <c r="AA83" s="20" t="s">
        <v>77</v>
      </c>
      <c r="AB83" s="20" t="s">
        <v>82</v>
      </c>
      <c r="AC83" s="20" t="s">
        <v>83</v>
      </c>
      <c r="AD83" s="20" t="s">
        <v>85</v>
      </c>
      <c r="AE83" s="20" t="s">
        <v>298</v>
      </c>
      <c r="AF83" s="20" t="s">
        <v>161</v>
      </c>
      <c r="AG83" s="20" t="s">
        <v>1473</v>
      </c>
      <c r="AH83" s="19">
        <v>43728</v>
      </c>
      <c r="AI83" s="20">
        <v>80</v>
      </c>
      <c r="AJ83" s="51"/>
      <c r="AK83" s="51"/>
      <c r="AL83" s="51"/>
      <c r="AM83" s="51"/>
      <c r="AN83" s="51"/>
    </row>
    <row r="84" spans="1:40" ht="47.25" customHeight="1">
      <c r="A84" s="2"/>
      <c r="B84" s="30">
        <v>80</v>
      </c>
      <c r="C84" s="19" t="s">
        <v>1476</v>
      </c>
      <c r="D84" s="19" t="s">
        <v>63</v>
      </c>
      <c r="E84" s="20" t="s">
        <v>64</v>
      </c>
      <c r="F84" s="19" t="s">
        <v>1477</v>
      </c>
      <c r="G84" s="20" t="s">
        <v>441</v>
      </c>
      <c r="H84" s="20"/>
      <c r="I84" s="20" t="s">
        <v>1478</v>
      </c>
      <c r="J84" s="19" t="s">
        <v>63</v>
      </c>
      <c r="K84" s="19" t="s">
        <v>64</v>
      </c>
      <c r="L84" s="19" t="s">
        <v>1477</v>
      </c>
      <c r="M84" s="20" t="s">
        <v>441</v>
      </c>
      <c r="N84" s="20" t="s">
        <v>1479</v>
      </c>
      <c r="O84" s="20" t="s">
        <v>1480</v>
      </c>
      <c r="P84" s="20" t="s">
        <v>1481</v>
      </c>
      <c r="Q84" s="20" t="s">
        <v>1482</v>
      </c>
      <c r="R84" s="22" t="s">
        <v>1486</v>
      </c>
      <c r="S84" s="20" t="s">
        <v>1487</v>
      </c>
      <c r="T84" s="20"/>
      <c r="U84" s="23"/>
      <c r="V84" s="23" t="s">
        <v>1488</v>
      </c>
      <c r="W84" s="23" t="s">
        <v>1489</v>
      </c>
      <c r="X84" s="23"/>
      <c r="Y84" s="23" t="s">
        <v>1490</v>
      </c>
      <c r="Z84" s="23" t="s">
        <v>1491</v>
      </c>
      <c r="AA84" s="20" t="s">
        <v>77</v>
      </c>
      <c r="AB84" s="19" t="s">
        <v>108</v>
      </c>
      <c r="AC84" s="20" t="s">
        <v>279</v>
      </c>
      <c r="AD84" s="20" t="s">
        <v>297</v>
      </c>
      <c r="AE84" s="20" t="s">
        <v>111</v>
      </c>
      <c r="AF84" s="20" t="s">
        <v>506</v>
      </c>
      <c r="AG84" s="20" t="s">
        <v>1495</v>
      </c>
      <c r="AH84" s="19">
        <v>43728</v>
      </c>
      <c r="AI84" s="20">
        <v>81</v>
      </c>
      <c r="AJ84" s="51"/>
      <c r="AK84" s="51"/>
      <c r="AL84" s="51"/>
      <c r="AM84" s="51"/>
      <c r="AN84" s="51"/>
    </row>
    <row r="85" spans="1:40" ht="47.25" customHeight="1">
      <c r="A85" s="2"/>
      <c r="B85" s="85">
        <v>81</v>
      </c>
      <c r="C85" s="20" t="s">
        <v>1499</v>
      </c>
      <c r="D85" s="19" t="s">
        <v>63</v>
      </c>
      <c r="E85" s="20" t="s">
        <v>64</v>
      </c>
      <c r="F85" s="20" t="s">
        <v>64</v>
      </c>
      <c r="G85" s="20" t="s">
        <v>1134</v>
      </c>
      <c r="H85" s="20"/>
      <c r="I85" s="20" t="s">
        <v>1500</v>
      </c>
      <c r="J85" s="19" t="s">
        <v>63</v>
      </c>
      <c r="K85" s="19" t="s">
        <v>64</v>
      </c>
      <c r="L85" s="20" t="s">
        <v>64</v>
      </c>
      <c r="M85" s="20" t="s">
        <v>1134</v>
      </c>
      <c r="N85" s="20" t="s">
        <v>1500</v>
      </c>
      <c r="O85" s="20" t="s">
        <v>1501</v>
      </c>
      <c r="P85" s="20" t="s">
        <v>1502</v>
      </c>
      <c r="Q85" s="20" t="s">
        <v>1503</v>
      </c>
      <c r="R85" s="22" t="s">
        <v>1506</v>
      </c>
      <c r="S85" s="20"/>
      <c r="T85" s="27"/>
      <c r="U85" s="23"/>
      <c r="V85" s="23" t="s">
        <v>1507</v>
      </c>
      <c r="W85" s="23" t="s">
        <v>1508</v>
      </c>
      <c r="X85" s="23"/>
      <c r="Y85" s="23" t="s">
        <v>1509</v>
      </c>
      <c r="Z85" s="23" t="s">
        <v>1510</v>
      </c>
      <c r="AA85" s="20" t="s">
        <v>77</v>
      </c>
      <c r="AB85" s="20" t="s">
        <v>901</v>
      </c>
      <c r="AC85" s="20" t="s">
        <v>279</v>
      </c>
      <c r="AD85" s="20" t="s">
        <v>111</v>
      </c>
      <c r="AE85" s="20" t="s">
        <v>161</v>
      </c>
      <c r="AF85" s="20"/>
      <c r="AG85" s="20" t="s">
        <v>1513</v>
      </c>
      <c r="AH85" s="19">
        <v>43728</v>
      </c>
      <c r="AI85" s="20">
        <v>82</v>
      </c>
      <c r="AJ85" s="51"/>
      <c r="AK85" s="51"/>
      <c r="AL85" s="51"/>
      <c r="AM85" s="51"/>
      <c r="AN85" s="51"/>
    </row>
    <row r="86" spans="1:40" ht="47.25" customHeight="1">
      <c r="A86" s="2"/>
      <c r="B86" s="30">
        <v>82</v>
      </c>
      <c r="C86" s="19" t="s">
        <v>1516</v>
      </c>
      <c r="D86" s="20" t="s">
        <v>119</v>
      </c>
      <c r="E86" s="20" t="s">
        <v>144</v>
      </c>
      <c r="F86" s="19" t="s">
        <v>145</v>
      </c>
      <c r="G86" s="20" t="s">
        <v>145</v>
      </c>
      <c r="H86" s="20"/>
      <c r="I86" s="20" t="s">
        <v>1517</v>
      </c>
      <c r="J86" s="19" t="s">
        <v>119</v>
      </c>
      <c r="K86" s="19" t="s">
        <v>144</v>
      </c>
      <c r="L86" s="19" t="s">
        <v>145</v>
      </c>
      <c r="M86" s="20" t="s">
        <v>145</v>
      </c>
      <c r="N86" s="20" t="s">
        <v>1517</v>
      </c>
      <c r="O86" s="20" t="s">
        <v>1518</v>
      </c>
      <c r="P86" s="20" t="s">
        <v>1519</v>
      </c>
      <c r="Q86" s="20" t="s">
        <v>1520</v>
      </c>
      <c r="R86" s="22" t="s">
        <v>1523</v>
      </c>
      <c r="S86" s="20"/>
      <c r="T86" s="20"/>
      <c r="U86" s="23"/>
      <c r="V86" s="23" t="s">
        <v>1524</v>
      </c>
      <c r="W86" s="23"/>
      <c r="X86" s="23"/>
      <c r="Y86" s="23"/>
      <c r="Z86" s="23"/>
      <c r="AA86" s="20" t="s">
        <v>77</v>
      </c>
      <c r="AB86" s="19" t="s">
        <v>108</v>
      </c>
      <c r="AC86" s="20" t="s">
        <v>179</v>
      </c>
      <c r="AD86" s="20" t="s">
        <v>85</v>
      </c>
      <c r="AE86" s="20" t="s">
        <v>111</v>
      </c>
      <c r="AF86" s="20" t="s">
        <v>1525</v>
      </c>
      <c r="AG86" s="20" t="s">
        <v>1528</v>
      </c>
      <c r="AH86" s="19">
        <v>43728</v>
      </c>
      <c r="AI86" s="20">
        <v>83</v>
      </c>
      <c r="AJ86" s="51"/>
      <c r="AK86" s="51"/>
      <c r="AL86" s="51"/>
      <c r="AM86" s="51"/>
      <c r="AN86" s="51"/>
    </row>
    <row r="87" spans="1:40" ht="47.25" customHeight="1">
      <c r="A87" s="2"/>
      <c r="B87" s="85">
        <v>83</v>
      </c>
      <c r="C87" s="19" t="s">
        <v>1531</v>
      </c>
      <c r="D87" s="19" t="s">
        <v>63</v>
      </c>
      <c r="E87" s="20" t="s">
        <v>64</v>
      </c>
      <c r="F87" s="19" t="s">
        <v>64</v>
      </c>
      <c r="G87" s="20" t="s">
        <v>704</v>
      </c>
      <c r="H87" s="20"/>
      <c r="I87" s="20" t="s">
        <v>1532</v>
      </c>
      <c r="J87" s="19" t="s">
        <v>63</v>
      </c>
      <c r="K87" s="19" t="s">
        <v>64</v>
      </c>
      <c r="L87" s="19" t="s">
        <v>64</v>
      </c>
      <c r="M87" s="20" t="s">
        <v>704</v>
      </c>
      <c r="N87" s="20" t="s">
        <v>1532</v>
      </c>
      <c r="O87" s="20" t="s">
        <v>1533</v>
      </c>
      <c r="P87" s="20" t="s">
        <v>1534</v>
      </c>
      <c r="Q87" s="20" t="s">
        <v>1502</v>
      </c>
      <c r="R87" s="22" t="s">
        <v>1538</v>
      </c>
      <c r="S87" s="20">
        <v>941140157</v>
      </c>
      <c r="T87" s="20"/>
      <c r="U87" s="23"/>
      <c r="V87" s="23" t="s">
        <v>1539</v>
      </c>
      <c r="W87" s="23"/>
      <c r="X87" s="23"/>
      <c r="Y87" s="23"/>
      <c r="Z87" s="23"/>
      <c r="AA87" s="20" t="s">
        <v>77</v>
      </c>
      <c r="AB87" s="19" t="s">
        <v>108</v>
      </c>
      <c r="AC87" s="20" t="s">
        <v>83</v>
      </c>
      <c r="AD87" s="20" t="s">
        <v>84</v>
      </c>
      <c r="AE87" s="20" t="s">
        <v>297</v>
      </c>
      <c r="AF87" s="20" t="s">
        <v>918</v>
      </c>
      <c r="AG87" s="20" t="s">
        <v>1542</v>
      </c>
      <c r="AH87" s="19">
        <v>43728</v>
      </c>
      <c r="AI87" s="20">
        <v>84</v>
      </c>
      <c r="AJ87" s="51"/>
      <c r="AK87" s="51"/>
      <c r="AL87" s="51"/>
      <c r="AM87" s="51"/>
      <c r="AN87" s="51"/>
    </row>
    <row r="88" spans="1:40" ht="47.25" customHeight="1">
      <c r="A88" s="2"/>
      <c r="B88" s="30">
        <v>84</v>
      </c>
      <c r="C88" s="19" t="s">
        <v>1545</v>
      </c>
      <c r="D88" s="20" t="s">
        <v>119</v>
      </c>
      <c r="E88" s="20" t="s">
        <v>1354</v>
      </c>
      <c r="F88" s="19" t="s">
        <v>1438</v>
      </c>
      <c r="G88" s="20" t="s">
        <v>1438</v>
      </c>
      <c r="H88" s="20"/>
      <c r="I88" s="20" t="s">
        <v>1546</v>
      </c>
      <c r="J88" s="19" t="s">
        <v>119</v>
      </c>
      <c r="K88" s="20" t="s">
        <v>1354</v>
      </c>
      <c r="L88" s="19" t="s">
        <v>1438</v>
      </c>
      <c r="M88" s="20" t="s">
        <v>1438</v>
      </c>
      <c r="N88" s="20" t="s">
        <v>1547</v>
      </c>
      <c r="O88" s="20" t="s">
        <v>1548</v>
      </c>
      <c r="P88" s="20" t="s">
        <v>1549</v>
      </c>
      <c r="Q88" s="20" t="s">
        <v>1550</v>
      </c>
      <c r="R88" s="22" t="s">
        <v>1554</v>
      </c>
      <c r="S88" s="20" t="s">
        <v>1555</v>
      </c>
      <c r="T88" s="20"/>
      <c r="U88" s="23"/>
      <c r="V88" s="23" t="s">
        <v>1556</v>
      </c>
      <c r="W88" s="23"/>
      <c r="X88" s="23"/>
      <c r="Y88" s="23"/>
      <c r="Z88" s="23"/>
      <c r="AA88" s="20" t="s">
        <v>77</v>
      </c>
      <c r="AB88" s="19" t="s">
        <v>108</v>
      </c>
      <c r="AC88" s="20" t="s">
        <v>901</v>
      </c>
      <c r="AD88" s="20" t="s">
        <v>84</v>
      </c>
      <c r="AE88" s="20" t="s">
        <v>85</v>
      </c>
      <c r="AF88" s="20" t="s">
        <v>161</v>
      </c>
      <c r="AG88" s="20" t="s">
        <v>1560</v>
      </c>
      <c r="AH88" s="19">
        <v>43728</v>
      </c>
      <c r="AI88" s="20">
        <v>85</v>
      </c>
      <c r="AJ88" s="51"/>
      <c r="AK88" s="51"/>
      <c r="AL88" s="51"/>
      <c r="AM88" s="51"/>
      <c r="AN88" s="51"/>
    </row>
    <row r="89" spans="1:40" ht="47.25" customHeight="1">
      <c r="A89" s="2"/>
      <c r="B89" s="85">
        <v>85</v>
      </c>
      <c r="C89" s="19" t="s">
        <v>1564</v>
      </c>
      <c r="D89" s="20" t="s">
        <v>119</v>
      </c>
      <c r="E89" s="20" t="s">
        <v>144</v>
      </c>
      <c r="F89" s="19" t="s">
        <v>145</v>
      </c>
      <c r="G89" s="20" t="s">
        <v>1321</v>
      </c>
      <c r="H89" s="20"/>
      <c r="I89" s="20" t="s">
        <v>1565</v>
      </c>
      <c r="J89" s="19" t="s">
        <v>119</v>
      </c>
      <c r="K89" s="19" t="s">
        <v>144</v>
      </c>
      <c r="L89" s="19" t="s">
        <v>145</v>
      </c>
      <c r="M89" s="20" t="s">
        <v>1321</v>
      </c>
      <c r="N89" s="20" t="s">
        <v>1565</v>
      </c>
      <c r="O89" s="20" t="s">
        <v>1566</v>
      </c>
      <c r="P89" s="20" t="s">
        <v>1567</v>
      </c>
      <c r="Q89" s="20" t="s">
        <v>1568</v>
      </c>
      <c r="R89" s="27" t="s">
        <v>1571</v>
      </c>
      <c r="S89" s="20"/>
      <c r="T89" s="20"/>
      <c r="U89" s="23"/>
      <c r="V89" s="23" t="s">
        <v>1572</v>
      </c>
      <c r="W89" s="23"/>
      <c r="X89" s="23"/>
      <c r="Y89" s="23" t="s">
        <v>1573</v>
      </c>
      <c r="Z89" s="23"/>
      <c r="AA89" s="20" t="s">
        <v>77</v>
      </c>
      <c r="AB89" s="20" t="s">
        <v>82</v>
      </c>
      <c r="AC89" s="20" t="s">
        <v>179</v>
      </c>
      <c r="AD89" s="20" t="s">
        <v>110</v>
      </c>
      <c r="AE89" s="20"/>
      <c r="AF89" s="20"/>
      <c r="AG89" s="20" t="s">
        <v>1577</v>
      </c>
      <c r="AH89" s="19">
        <v>43728</v>
      </c>
      <c r="AI89" s="20">
        <v>86</v>
      </c>
      <c r="AJ89" s="51"/>
      <c r="AK89" s="51"/>
      <c r="AL89" s="51"/>
      <c r="AM89" s="51"/>
      <c r="AN89" s="51"/>
    </row>
    <row r="90" spans="1:40" ht="47.25" customHeight="1">
      <c r="A90" s="2"/>
      <c r="B90" s="30">
        <v>86</v>
      </c>
      <c r="C90" s="19" t="s">
        <v>1581</v>
      </c>
      <c r="D90" s="19" t="s">
        <v>63</v>
      </c>
      <c r="E90" s="20" t="s">
        <v>95</v>
      </c>
      <c r="F90" s="20" t="s">
        <v>95</v>
      </c>
      <c r="G90" s="20" t="s">
        <v>1582</v>
      </c>
      <c r="H90" s="20"/>
      <c r="I90" s="20" t="s">
        <v>1583</v>
      </c>
      <c r="J90" s="19" t="s">
        <v>63</v>
      </c>
      <c r="K90" s="20" t="s">
        <v>95</v>
      </c>
      <c r="L90" s="20" t="s">
        <v>95</v>
      </c>
      <c r="M90" s="20" t="s">
        <v>1582</v>
      </c>
      <c r="N90" s="20" t="s">
        <v>866</v>
      </c>
      <c r="O90" s="20" t="s">
        <v>1584</v>
      </c>
      <c r="P90" s="20" t="s">
        <v>275</v>
      </c>
      <c r="Q90" s="20" t="s">
        <v>1585</v>
      </c>
      <c r="R90" s="22" t="s">
        <v>1589</v>
      </c>
      <c r="S90" s="20"/>
      <c r="T90" s="20"/>
      <c r="U90" s="23" t="s">
        <v>1590</v>
      </c>
      <c r="V90" s="23" t="s">
        <v>1591</v>
      </c>
      <c r="W90" s="23"/>
      <c r="X90" s="23"/>
      <c r="Y90" s="23"/>
      <c r="Z90" s="23"/>
      <c r="AA90" s="20" t="s">
        <v>77</v>
      </c>
      <c r="AB90" s="19" t="s">
        <v>108</v>
      </c>
      <c r="AC90" s="20" t="s">
        <v>179</v>
      </c>
      <c r="AD90" s="20" t="s">
        <v>84</v>
      </c>
      <c r="AE90" s="20" t="s">
        <v>297</v>
      </c>
      <c r="AF90" s="20" t="s">
        <v>1592</v>
      </c>
      <c r="AG90" s="20" t="s">
        <v>1595</v>
      </c>
      <c r="AH90" s="19">
        <v>43728</v>
      </c>
      <c r="AI90" s="20">
        <v>87</v>
      </c>
      <c r="AJ90" s="51"/>
      <c r="AK90" s="51"/>
      <c r="AL90" s="51"/>
      <c r="AM90" s="51"/>
      <c r="AN90" s="51"/>
    </row>
    <row r="91" spans="1:40" ht="47.25" customHeight="1">
      <c r="A91" s="2"/>
      <c r="B91" s="85">
        <v>87</v>
      </c>
      <c r="C91" s="19" t="s">
        <v>1599</v>
      </c>
      <c r="D91" s="19" t="s">
        <v>168</v>
      </c>
      <c r="E91" s="20" t="s">
        <v>1600</v>
      </c>
      <c r="F91" s="20" t="s">
        <v>1601</v>
      </c>
      <c r="G91" s="20" t="s">
        <v>1601</v>
      </c>
      <c r="H91" s="20"/>
      <c r="I91" s="20" t="s">
        <v>1602</v>
      </c>
      <c r="J91" s="19" t="s">
        <v>168</v>
      </c>
      <c r="K91" s="20" t="s">
        <v>1600</v>
      </c>
      <c r="L91" s="20" t="s">
        <v>1601</v>
      </c>
      <c r="M91" s="20" t="s">
        <v>1601</v>
      </c>
      <c r="N91" s="20" t="s">
        <v>1602</v>
      </c>
      <c r="O91" s="20" t="s">
        <v>1603</v>
      </c>
      <c r="P91" s="20" t="s">
        <v>1604</v>
      </c>
      <c r="Q91" s="20" t="s">
        <v>1605</v>
      </c>
      <c r="R91" s="22" t="s">
        <v>1608</v>
      </c>
      <c r="S91" s="20"/>
      <c r="T91" s="20"/>
      <c r="U91" s="23"/>
      <c r="V91" s="23" t="s">
        <v>1609</v>
      </c>
      <c r="X91" s="23"/>
      <c r="Z91" s="23"/>
      <c r="AA91" s="20" t="s">
        <v>77</v>
      </c>
      <c r="AB91" s="20" t="s">
        <v>279</v>
      </c>
      <c r="AC91" s="20" t="s">
        <v>83</v>
      </c>
      <c r="AD91" s="20" t="s">
        <v>110</v>
      </c>
      <c r="AE91" s="20" t="s">
        <v>111</v>
      </c>
      <c r="AF91" s="20" t="s">
        <v>161</v>
      </c>
      <c r="AG91" s="20" t="s">
        <v>1612</v>
      </c>
      <c r="AH91" s="19">
        <v>43728</v>
      </c>
      <c r="AI91" s="20">
        <v>88</v>
      </c>
      <c r="AJ91" s="51"/>
      <c r="AK91" s="51"/>
      <c r="AL91" s="51"/>
      <c r="AM91" s="51"/>
      <c r="AN91" s="51"/>
    </row>
    <row r="92" spans="1:40" ht="47.25" customHeight="1">
      <c r="A92" s="2"/>
      <c r="B92" s="30">
        <v>88</v>
      </c>
      <c r="C92" s="19" t="s">
        <v>1615</v>
      </c>
      <c r="D92" s="19" t="s">
        <v>63</v>
      </c>
      <c r="E92" s="20" t="s">
        <v>64</v>
      </c>
      <c r="F92" s="20" t="s">
        <v>64</v>
      </c>
      <c r="G92" s="20" t="s">
        <v>704</v>
      </c>
      <c r="H92" s="20"/>
      <c r="I92" s="20" t="s">
        <v>9107</v>
      </c>
      <c r="J92" s="19" t="s">
        <v>63</v>
      </c>
      <c r="K92" s="19" t="s">
        <v>64</v>
      </c>
      <c r="L92" s="20" t="s">
        <v>64</v>
      </c>
      <c r="M92" s="20" t="s">
        <v>704</v>
      </c>
      <c r="N92" s="20" t="s">
        <v>9108</v>
      </c>
      <c r="O92" s="20" t="s">
        <v>1618</v>
      </c>
      <c r="P92" s="20" t="s">
        <v>1619</v>
      </c>
      <c r="Q92" s="20" t="s">
        <v>1620</v>
      </c>
      <c r="R92" s="37" t="s">
        <v>9109</v>
      </c>
      <c r="S92" s="20">
        <v>940251268</v>
      </c>
      <c r="T92" s="20">
        <v>4599828</v>
      </c>
      <c r="U92" s="23" t="s">
        <v>1626</v>
      </c>
      <c r="V92" s="23" t="s">
        <v>1627</v>
      </c>
      <c r="W92" s="50" t="s">
        <v>9110</v>
      </c>
      <c r="X92" s="50" t="s">
        <v>9111</v>
      </c>
      <c r="Y92" s="46" t="s">
        <v>9112</v>
      </c>
      <c r="Z92" s="23"/>
      <c r="AA92" s="20" t="s">
        <v>77</v>
      </c>
      <c r="AB92" s="19" t="s">
        <v>108</v>
      </c>
      <c r="AC92" s="19" t="s">
        <v>160</v>
      </c>
      <c r="AD92" s="20" t="s">
        <v>84</v>
      </c>
      <c r="AE92" s="20" t="s">
        <v>135</v>
      </c>
      <c r="AF92" s="20" t="s">
        <v>180</v>
      </c>
      <c r="AG92" s="20" t="s">
        <v>1630</v>
      </c>
      <c r="AH92" s="19">
        <v>43728</v>
      </c>
      <c r="AI92" s="20">
        <v>89</v>
      </c>
      <c r="AJ92" s="51"/>
      <c r="AK92" s="51"/>
      <c r="AL92" s="51"/>
      <c r="AM92" s="51"/>
      <c r="AN92" s="51"/>
    </row>
    <row r="93" spans="1:40" ht="47.25" customHeight="1">
      <c r="A93" s="2"/>
      <c r="B93" s="85">
        <v>89</v>
      </c>
      <c r="C93" s="19" t="s">
        <v>1633</v>
      </c>
      <c r="D93" s="19" t="s">
        <v>168</v>
      </c>
      <c r="E93" s="20" t="s">
        <v>532</v>
      </c>
      <c r="F93" s="20" t="s">
        <v>532</v>
      </c>
      <c r="G93" s="20" t="s">
        <v>532</v>
      </c>
      <c r="H93" s="20"/>
      <c r="I93" s="20" t="s">
        <v>1634</v>
      </c>
      <c r="J93" s="19" t="s">
        <v>168</v>
      </c>
      <c r="K93" s="20" t="s">
        <v>532</v>
      </c>
      <c r="L93" s="20" t="s">
        <v>532</v>
      </c>
      <c r="M93" s="20" t="s">
        <v>532</v>
      </c>
      <c r="N93" s="20" t="s">
        <v>1634</v>
      </c>
      <c r="O93" s="20" t="s">
        <v>1635</v>
      </c>
      <c r="P93" s="20" t="s">
        <v>275</v>
      </c>
      <c r="Q93" s="20" t="s">
        <v>1636</v>
      </c>
      <c r="R93" s="22" t="s">
        <v>1638</v>
      </c>
      <c r="S93" s="20"/>
      <c r="T93" s="20"/>
      <c r="U93" s="23"/>
      <c r="V93" s="23" t="s">
        <v>1639</v>
      </c>
      <c r="W93" s="23"/>
      <c r="X93" s="23"/>
      <c r="Y93" s="23"/>
      <c r="Z93" s="23"/>
      <c r="AA93" s="20" t="s">
        <v>77</v>
      </c>
      <c r="AB93" s="20" t="s">
        <v>109</v>
      </c>
      <c r="AC93" s="20" t="s">
        <v>901</v>
      </c>
      <c r="AD93" s="20" t="s">
        <v>84</v>
      </c>
      <c r="AE93" s="20" t="s">
        <v>111</v>
      </c>
      <c r="AF93" s="20" t="s">
        <v>161</v>
      </c>
      <c r="AG93" s="20" t="s">
        <v>1642</v>
      </c>
      <c r="AH93" s="19">
        <v>43728</v>
      </c>
      <c r="AI93" s="20">
        <v>90</v>
      </c>
      <c r="AJ93" s="51"/>
      <c r="AK93" s="51"/>
      <c r="AL93" s="51"/>
      <c r="AM93" s="51"/>
      <c r="AN93" s="51"/>
    </row>
    <row r="94" spans="1:40" ht="47.25" customHeight="1">
      <c r="A94" s="2"/>
      <c r="B94" s="30">
        <v>90</v>
      </c>
      <c r="C94" s="20" t="s">
        <v>1646</v>
      </c>
      <c r="D94" s="20" t="s">
        <v>209</v>
      </c>
      <c r="E94" s="20" t="s">
        <v>210</v>
      </c>
      <c r="F94" s="19" t="s">
        <v>211</v>
      </c>
      <c r="G94" s="20" t="s">
        <v>789</v>
      </c>
      <c r="H94" s="20"/>
      <c r="I94" s="20" t="s">
        <v>1647</v>
      </c>
      <c r="J94" s="20" t="s">
        <v>209</v>
      </c>
      <c r="K94" s="20" t="s">
        <v>210</v>
      </c>
      <c r="L94" s="19" t="s">
        <v>211</v>
      </c>
      <c r="M94" s="20" t="s">
        <v>789</v>
      </c>
      <c r="N94" s="20" t="s">
        <v>1647</v>
      </c>
      <c r="O94" s="20" t="s">
        <v>1648</v>
      </c>
      <c r="P94" s="20" t="s">
        <v>1649</v>
      </c>
      <c r="Q94" s="20" t="s">
        <v>1650</v>
      </c>
      <c r="R94" s="22" t="s">
        <v>1653</v>
      </c>
      <c r="S94" s="20"/>
      <c r="T94" s="20"/>
      <c r="U94" s="23"/>
      <c r="V94" s="23" t="s">
        <v>1654</v>
      </c>
      <c r="W94" s="23"/>
      <c r="X94" s="23"/>
      <c r="Y94" s="23"/>
      <c r="Z94" s="23"/>
      <c r="AA94" s="20" t="s">
        <v>77</v>
      </c>
      <c r="AB94" s="20" t="s">
        <v>82</v>
      </c>
      <c r="AC94" s="20" t="s">
        <v>279</v>
      </c>
      <c r="AD94" s="20" t="s">
        <v>110</v>
      </c>
      <c r="AE94" s="20" t="s">
        <v>298</v>
      </c>
      <c r="AF94" s="20" t="s">
        <v>161</v>
      </c>
      <c r="AG94" s="20" t="s">
        <v>1657</v>
      </c>
      <c r="AH94" s="19">
        <v>43728</v>
      </c>
      <c r="AI94" s="20">
        <v>91</v>
      </c>
      <c r="AJ94" s="51"/>
      <c r="AK94" s="51"/>
      <c r="AL94" s="51"/>
      <c r="AM94" s="51"/>
      <c r="AN94" s="51"/>
    </row>
    <row r="95" spans="1:40" ht="47.25" customHeight="1">
      <c r="A95" s="2"/>
      <c r="B95" s="85">
        <v>91</v>
      </c>
      <c r="C95" s="19" t="s">
        <v>1661</v>
      </c>
      <c r="D95" s="20" t="s">
        <v>119</v>
      </c>
      <c r="E95" s="20" t="s">
        <v>144</v>
      </c>
      <c r="F95" s="20" t="s">
        <v>1662</v>
      </c>
      <c r="G95" s="20" t="s">
        <v>1662</v>
      </c>
      <c r="H95" s="20"/>
      <c r="I95" s="20" t="s">
        <v>1663</v>
      </c>
      <c r="J95" s="19" t="s">
        <v>119</v>
      </c>
      <c r="K95" s="19" t="s">
        <v>144</v>
      </c>
      <c r="L95" s="20" t="s">
        <v>1662</v>
      </c>
      <c r="M95" s="20" t="s">
        <v>1662</v>
      </c>
      <c r="N95" s="20" t="s">
        <v>1664</v>
      </c>
      <c r="O95" s="20" t="s">
        <v>1665</v>
      </c>
      <c r="P95" s="20" t="s">
        <v>1666</v>
      </c>
      <c r="Q95" s="20" t="s">
        <v>1667</v>
      </c>
      <c r="R95" s="22" t="s">
        <v>1671</v>
      </c>
      <c r="S95" s="20" t="s">
        <v>1672</v>
      </c>
      <c r="T95" s="20"/>
      <c r="U95" s="23"/>
      <c r="V95" s="23" t="s">
        <v>1673</v>
      </c>
      <c r="W95" s="23"/>
      <c r="X95" s="23"/>
      <c r="Y95" s="23"/>
      <c r="Z95" s="23"/>
      <c r="AA95" s="20" t="s">
        <v>77</v>
      </c>
      <c r="AB95" s="20" t="s">
        <v>279</v>
      </c>
      <c r="AC95" s="19" t="s">
        <v>160</v>
      </c>
      <c r="AD95" s="20" t="s">
        <v>110</v>
      </c>
      <c r="AE95" s="20" t="s">
        <v>298</v>
      </c>
      <c r="AF95" s="20" t="s">
        <v>161</v>
      </c>
      <c r="AG95" s="20" t="s">
        <v>1677</v>
      </c>
      <c r="AH95" s="19">
        <v>43728</v>
      </c>
      <c r="AI95" s="20">
        <v>92</v>
      </c>
      <c r="AJ95" s="51"/>
      <c r="AK95" s="51"/>
      <c r="AL95" s="51"/>
      <c r="AM95" s="51"/>
      <c r="AN95" s="51"/>
    </row>
    <row r="96" spans="1:40" ht="47.25" customHeight="1">
      <c r="A96" s="2"/>
      <c r="B96" s="30">
        <v>92</v>
      </c>
      <c r="C96" s="19" t="s">
        <v>1681</v>
      </c>
      <c r="D96" s="19" t="s">
        <v>63</v>
      </c>
      <c r="E96" s="20" t="s">
        <v>64</v>
      </c>
      <c r="F96" s="20" t="s">
        <v>1682</v>
      </c>
      <c r="G96" s="20" t="s">
        <v>1683</v>
      </c>
      <c r="H96" s="20"/>
      <c r="I96" s="20" t="s">
        <v>1684</v>
      </c>
      <c r="J96" s="19" t="s">
        <v>63</v>
      </c>
      <c r="K96" s="19" t="s">
        <v>64</v>
      </c>
      <c r="L96" s="20" t="s">
        <v>1682</v>
      </c>
      <c r="M96" s="20" t="s">
        <v>1683</v>
      </c>
      <c r="N96" s="20" t="s">
        <v>1684</v>
      </c>
      <c r="O96" s="20" t="s">
        <v>1685</v>
      </c>
      <c r="P96" s="20" t="s">
        <v>1686</v>
      </c>
      <c r="Q96" s="20" t="s">
        <v>1568</v>
      </c>
      <c r="R96" s="22" t="s">
        <v>1689</v>
      </c>
      <c r="S96" s="20"/>
      <c r="T96" s="20"/>
      <c r="U96" s="23"/>
      <c r="V96" s="23" t="s">
        <v>1690</v>
      </c>
      <c r="W96" s="23"/>
      <c r="X96" s="23"/>
      <c r="Y96" s="23"/>
      <c r="Z96" s="23"/>
      <c r="AA96" s="20" t="s">
        <v>77</v>
      </c>
      <c r="AB96" s="19" t="s">
        <v>108</v>
      </c>
      <c r="AC96" s="20" t="s">
        <v>83</v>
      </c>
      <c r="AD96" s="20" t="s">
        <v>84</v>
      </c>
      <c r="AE96" s="20" t="s">
        <v>85</v>
      </c>
      <c r="AF96" s="20" t="s">
        <v>1691</v>
      </c>
      <c r="AG96" s="20" t="s">
        <v>1694</v>
      </c>
      <c r="AH96" s="19">
        <v>43728</v>
      </c>
      <c r="AI96" s="20">
        <v>93</v>
      </c>
      <c r="AJ96" s="51"/>
      <c r="AK96" s="51"/>
      <c r="AL96" s="51"/>
      <c r="AM96" s="51"/>
      <c r="AN96" s="51"/>
    </row>
    <row r="97" spans="1:40" ht="47.25" customHeight="1">
      <c r="A97" s="2"/>
      <c r="B97" s="85">
        <v>93</v>
      </c>
      <c r="C97" s="19" t="s">
        <v>1697</v>
      </c>
      <c r="D97" s="19" t="s">
        <v>63</v>
      </c>
      <c r="E97" s="20" t="s">
        <v>64</v>
      </c>
      <c r="F97" s="20" t="s">
        <v>64</v>
      </c>
      <c r="G97" s="20" t="s">
        <v>1196</v>
      </c>
      <c r="H97" s="20"/>
      <c r="I97" s="20" t="s">
        <v>1698</v>
      </c>
      <c r="J97" s="19" t="s">
        <v>63</v>
      </c>
      <c r="K97" s="19" t="s">
        <v>64</v>
      </c>
      <c r="L97" s="20" t="s">
        <v>64</v>
      </c>
      <c r="M97" s="20" t="s">
        <v>1196</v>
      </c>
      <c r="N97" s="20" t="s">
        <v>1698</v>
      </c>
      <c r="O97" s="20" t="s">
        <v>1699</v>
      </c>
      <c r="P97" s="20" t="s">
        <v>1700</v>
      </c>
      <c r="Q97" s="20" t="s">
        <v>1395</v>
      </c>
      <c r="R97" s="27" t="s">
        <v>1703</v>
      </c>
      <c r="S97" s="20"/>
      <c r="T97" s="20"/>
      <c r="U97" s="23"/>
      <c r="V97" s="23" t="s">
        <v>1704</v>
      </c>
      <c r="W97" s="23"/>
      <c r="X97" s="23"/>
      <c r="Y97" s="23"/>
      <c r="Z97" s="23"/>
      <c r="AA97" s="20" t="s">
        <v>77</v>
      </c>
      <c r="AB97" s="20" t="s">
        <v>82</v>
      </c>
      <c r="AC97" s="20"/>
      <c r="AD97" s="20" t="s">
        <v>85</v>
      </c>
      <c r="AE97" s="20"/>
      <c r="AF97" s="20"/>
      <c r="AG97" s="20" t="s">
        <v>1707</v>
      </c>
      <c r="AH97" s="19">
        <v>43728</v>
      </c>
      <c r="AI97" s="20">
        <v>94</v>
      </c>
      <c r="AJ97" s="51"/>
      <c r="AK97" s="51"/>
      <c r="AL97" s="51"/>
      <c r="AM97" s="51"/>
      <c r="AN97" s="51"/>
    </row>
    <row r="98" spans="1:40" ht="47.25" customHeight="1">
      <c r="A98" s="2"/>
      <c r="B98" s="30">
        <v>94</v>
      </c>
      <c r="C98" s="19" t="s">
        <v>1710</v>
      </c>
      <c r="D98" s="20" t="s">
        <v>119</v>
      </c>
      <c r="E98" s="20" t="s">
        <v>1354</v>
      </c>
      <c r="F98" s="20" t="s">
        <v>1355</v>
      </c>
      <c r="G98" s="20" t="s">
        <v>1356</v>
      </c>
      <c r="H98" s="20"/>
      <c r="I98" s="20" t="s">
        <v>1711</v>
      </c>
      <c r="J98" s="19" t="s">
        <v>119</v>
      </c>
      <c r="K98" s="20" t="s">
        <v>1354</v>
      </c>
      <c r="L98" s="20" t="s">
        <v>1355</v>
      </c>
      <c r="M98" s="20" t="s">
        <v>1356</v>
      </c>
      <c r="N98" s="20" t="s">
        <v>1711</v>
      </c>
      <c r="O98" s="20" t="s">
        <v>1712</v>
      </c>
      <c r="P98" s="20" t="s">
        <v>1713</v>
      </c>
      <c r="Q98" s="20" t="s">
        <v>1714</v>
      </c>
      <c r="R98" s="22" t="s">
        <v>1717</v>
      </c>
      <c r="S98" s="20"/>
      <c r="T98" s="20"/>
      <c r="U98" s="23"/>
      <c r="V98" s="23" t="s">
        <v>1718</v>
      </c>
      <c r="W98" s="23"/>
      <c r="X98" s="23"/>
      <c r="Y98" s="23"/>
      <c r="Z98" s="23"/>
      <c r="AA98" s="20" t="s">
        <v>77</v>
      </c>
      <c r="AB98" s="19" t="s">
        <v>108</v>
      </c>
      <c r="AC98" s="20" t="s">
        <v>179</v>
      </c>
      <c r="AD98" s="20" t="s">
        <v>84</v>
      </c>
      <c r="AE98" s="20" t="s">
        <v>135</v>
      </c>
      <c r="AF98" s="20" t="s">
        <v>202</v>
      </c>
      <c r="AG98" s="20" t="s">
        <v>1722</v>
      </c>
      <c r="AH98" s="19">
        <v>43728</v>
      </c>
      <c r="AI98" s="20">
        <v>95</v>
      </c>
      <c r="AJ98" s="51"/>
      <c r="AK98" s="51"/>
      <c r="AL98" s="51"/>
      <c r="AM98" s="51"/>
      <c r="AN98" s="51"/>
    </row>
    <row r="99" spans="1:40" ht="47.25" customHeight="1">
      <c r="A99" s="2"/>
      <c r="B99" s="85">
        <v>95</v>
      </c>
      <c r="C99" s="19" t="s">
        <v>1726</v>
      </c>
      <c r="D99" s="19" t="s">
        <v>286</v>
      </c>
      <c r="E99" s="20" t="s">
        <v>287</v>
      </c>
      <c r="F99" s="20" t="s">
        <v>406</v>
      </c>
      <c r="G99" s="20" t="s">
        <v>406</v>
      </c>
      <c r="H99" s="20"/>
      <c r="I99" s="20" t="s">
        <v>1727</v>
      </c>
      <c r="J99" s="19" t="s">
        <v>286</v>
      </c>
      <c r="K99" s="19" t="s">
        <v>287</v>
      </c>
      <c r="L99" s="20" t="s">
        <v>406</v>
      </c>
      <c r="M99" s="20" t="s">
        <v>406</v>
      </c>
      <c r="N99" s="20" t="s">
        <v>1727</v>
      </c>
      <c r="O99" s="20" t="s">
        <v>1728</v>
      </c>
      <c r="P99" s="20" t="s">
        <v>1729</v>
      </c>
      <c r="Q99" s="20" t="s">
        <v>1090</v>
      </c>
      <c r="R99" s="22" t="s">
        <v>1732</v>
      </c>
      <c r="S99" s="20"/>
      <c r="T99" s="20"/>
      <c r="U99" s="23"/>
      <c r="V99" s="23" t="s">
        <v>1733</v>
      </c>
      <c r="W99" s="23"/>
      <c r="X99" s="23"/>
      <c r="Y99" s="23"/>
      <c r="Z99" s="23"/>
      <c r="AA99" s="20" t="s">
        <v>77</v>
      </c>
      <c r="AB99" s="20" t="s">
        <v>82</v>
      </c>
      <c r="AC99" s="20" t="s">
        <v>83</v>
      </c>
      <c r="AD99" s="20" t="s">
        <v>110</v>
      </c>
      <c r="AE99" s="20" t="s">
        <v>297</v>
      </c>
      <c r="AF99" s="20"/>
      <c r="AG99" s="20" t="s">
        <v>1736</v>
      </c>
      <c r="AH99" s="19">
        <v>43728</v>
      </c>
      <c r="AI99" s="20">
        <v>96</v>
      </c>
      <c r="AJ99" s="51"/>
      <c r="AK99" s="51"/>
      <c r="AL99" s="51"/>
      <c r="AM99" s="51"/>
      <c r="AN99" s="51"/>
    </row>
    <row r="100" spans="1:40" ht="47.25" customHeight="1">
      <c r="A100" s="2"/>
      <c r="B100" s="30">
        <v>96</v>
      </c>
      <c r="C100" s="19" t="s">
        <v>1739</v>
      </c>
      <c r="D100" s="19" t="s">
        <v>63</v>
      </c>
      <c r="E100" s="20" t="s">
        <v>64</v>
      </c>
      <c r="F100" s="20" t="s">
        <v>64</v>
      </c>
      <c r="G100" s="20" t="s">
        <v>954</v>
      </c>
      <c r="H100" s="20"/>
      <c r="I100" s="20" t="s">
        <v>1740</v>
      </c>
      <c r="J100" s="19" t="s">
        <v>63</v>
      </c>
      <c r="K100" s="19" t="s">
        <v>64</v>
      </c>
      <c r="L100" s="20" t="s">
        <v>64</v>
      </c>
      <c r="M100" s="20" t="s">
        <v>954</v>
      </c>
      <c r="N100" s="20" t="s">
        <v>1740</v>
      </c>
      <c r="O100" s="20" t="s">
        <v>1741</v>
      </c>
      <c r="P100" s="20" t="s">
        <v>1742</v>
      </c>
      <c r="Q100" s="20" t="s">
        <v>1743</v>
      </c>
      <c r="R100" s="22" t="s">
        <v>1747</v>
      </c>
      <c r="S100" s="20"/>
      <c r="T100" s="20"/>
      <c r="U100" s="23"/>
      <c r="V100" s="23" t="s">
        <v>1748</v>
      </c>
      <c r="W100" s="23"/>
      <c r="X100" s="23"/>
      <c r="Y100" s="23"/>
      <c r="Z100" s="23"/>
      <c r="AA100" s="20" t="s">
        <v>77</v>
      </c>
      <c r="AB100" s="19" t="s">
        <v>108</v>
      </c>
      <c r="AC100" s="20" t="s">
        <v>179</v>
      </c>
      <c r="AD100" s="20" t="s">
        <v>84</v>
      </c>
      <c r="AE100" s="20" t="s">
        <v>85</v>
      </c>
      <c r="AF100" s="20" t="s">
        <v>918</v>
      </c>
      <c r="AG100" s="20" t="s">
        <v>1752</v>
      </c>
      <c r="AH100" s="19">
        <v>43728</v>
      </c>
      <c r="AI100" s="20">
        <v>97</v>
      </c>
      <c r="AJ100" s="51"/>
      <c r="AK100" s="51"/>
      <c r="AL100" s="51"/>
      <c r="AM100" s="51"/>
      <c r="AN100" s="51"/>
    </row>
    <row r="101" spans="1:40" ht="47.25" customHeight="1">
      <c r="A101" s="2"/>
      <c r="B101" s="85">
        <v>97</v>
      </c>
      <c r="C101" s="19" t="s">
        <v>1756</v>
      </c>
      <c r="D101" s="19" t="s">
        <v>286</v>
      </c>
      <c r="E101" s="20" t="s">
        <v>287</v>
      </c>
      <c r="F101" s="19" t="s">
        <v>1757</v>
      </c>
      <c r="G101" s="20" t="s">
        <v>1758</v>
      </c>
      <c r="H101" s="20"/>
      <c r="I101" s="20" t="s">
        <v>1759</v>
      </c>
      <c r="J101" s="19" t="s">
        <v>286</v>
      </c>
      <c r="K101" s="19" t="s">
        <v>287</v>
      </c>
      <c r="L101" s="19" t="s">
        <v>1757</v>
      </c>
      <c r="M101" s="20" t="s">
        <v>1758</v>
      </c>
      <c r="N101" s="20" t="s">
        <v>1759</v>
      </c>
      <c r="O101" s="20" t="s">
        <v>1760</v>
      </c>
      <c r="P101" s="20" t="s">
        <v>1761</v>
      </c>
      <c r="Q101" s="20" t="s">
        <v>943</v>
      </c>
      <c r="R101" s="22" t="s">
        <v>1764</v>
      </c>
      <c r="S101" s="20"/>
      <c r="T101" s="20"/>
      <c r="U101" s="23"/>
      <c r="V101" s="23" t="s">
        <v>1765</v>
      </c>
      <c r="W101" s="23"/>
      <c r="X101" s="23"/>
      <c r="Y101" s="23"/>
      <c r="Z101" s="23"/>
      <c r="AA101" s="20" t="s">
        <v>77</v>
      </c>
      <c r="AB101" s="19" t="s">
        <v>108</v>
      </c>
      <c r="AC101" s="20" t="s">
        <v>109</v>
      </c>
      <c r="AD101" s="20" t="s">
        <v>110</v>
      </c>
      <c r="AE101" s="20" t="s">
        <v>135</v>
      </c>
      <c r="AF101" s="20" t="s">
        <v>852</v>
      </c>
      <c r="AG101" s="20" t="s">
        <v>1769</v>
      </c>
      <c r="AH101" s="19">
        <v>43728</v>
      </c>
      <c r="AI101" s="20">
        <v>98</v>
      </c>
      <c r="AJ101" s="51"/>
      <c r="AK101" s="51"/>
      <c r="AL101" s="51"/>
      <c r="AM101" s="51"/>
      <c r="AN101" s="51"/>
    </row>
    <row r="102" spans="1:40" ht="47.25" customHeight="1">
      <c r="A102" s="2"/>
      <c r="B102" s="30">
        <v>98</v>
      </c>
      <c r="C102" s="19" t="s">
        <v>1773</v>
      </c>
      <c r="D102" s="19" t="s">
        <v>168</v>
      </c>
      <c r="E102" s="20" t="s">
        <v>532</v>
      </c>
      <c r="F102" s="20" t="s">
        <v>533</v>
      </c>
      <c r="G102" s="20" t="s">
        <v>1376</v>
      </c>
      <c r="H102" s="20"/>
      <c r="I102" s="20" t="s">
        <v>1774</v>
      </c>
      <c r="J102" s="19" t="s">
        <v>168</v>
      </c>
      <c r="K102" s="20" t="s">
        <v>532</v>
      </c>
      <c r="L102" s="20" t="s">
        <v>533</v>
      </c>
      <c r="M102" s="20" t="s">
        <v>1376</v>
      </c>
      <c r="N102" s="20" t="s">
        <v>1774</v>
      </c>
      <c r="O102" s="20" t="s">
        <v>1775</v>
      </c>
      <c r="P102" s="20" t="s">
        <v>1534</v>
      </c>
      <c r="Q102" s="20" t="s">
        <v>1776</v>
      </c>
      <c r="R102" s="22" t="s">
        <v>1779</v>
      </c>
      <c r="S102" s="20"/>
      <c r="T102" s="20"/>
      <c r="U102" s="23"/>
      <c r="V102" s="23" t="s">
        <v>1780</v>
      </c>
      <c r="W102" s="23"/>
      <c r="X102" s="23"/>
      <c r="Y102" s="23"/>
      <c r="Z102" s="23"/>
      <c r="AA102" s="20" t="s">
        <v>77</v>
      </c>
      <c r="AB102" s="19" t="s">
        <v>108</v>
      </c>
      <c r="AC102" s="20" t="s">
        <v>279</v>
      </c>
      <c r="AD102" s="20" t="s">
        <v>135</v>
      </c>
      <c r="AE102" s="20" t="s">
        <v>180</v>
      </c>
      <c r="AF102" s="20"/>
      <c r="AG102" s="20" t="s">
        <v>1785</v>
      </c>
      <c r="AH102" s="19">
        <v>43728</v>
      </c>
      <c r="AI102" s="20">
        <v>99</v>
      </c>
      <c r="AJ102" s="51"/>
      <c r="AK102" s="51"/>
      <c r="AL102" s="51"/>
      <c r="AM102" s="51"/>
      <c r="AN102" s="51"/>
    </row>
    <row r="103" spans="1:40" ht="47.25" customHeight="1">
      <c r="A103" s="2"/>
      <c r="B103" s="85">
        <v>99</v>
      </c>
      <c r="C103" s="19" t="s">
        <v>1789</v>
      </c>
      <c r="D103" s="19" t="s">
        <v>63</v>
      </c>
      <c r="E103" s="20" t="s">
        <v>64</v>
      </c>
      <c r="F103" s="20" t="s">
        <v>64</v>
      </c>
      <c r="G103" s="20" t="s">
        <v>441</v>
      </c>
      <c r="H103" s="20"/>
      <c r="I103" s="20" t="s">
        <v>1790</v>
      </c>
      <c r="J103" s="19" t="s">
        <v>63</v>
      </c>
      <c r="K103" s="19" t="s">
        <v>64</v>
      </c>
      <c r="L103" s="20" t="s">
        <v>64</v>
      </c>
      <c r="M103" s="20" t="s">
        <v>441</v>
      </c>
      <c r="N103" s="20" t="s">
        <v>1790</v>
      </c>
      <c r="O103" s="20" t="s">
        <v>1791</v>
      </c>
      <c r="P103" s="20" t="s">
        <v>1792</v>
      </c>
      <c r="Q103" s="20" t="s">
        <v>1568</v>
      </c>
      <c r="R103" s="22" t="s">
        <v>1796</v>
      </c>
      <c r="S103" s="20" t="s">
        <v>1797</v>
      </c>
      <c r="T103" s="20"/>
      <c r="U103" s="23"/>
      <c r="V103" s="23" t="s">
        <v>1798</v>
      </c>
      <c r="W103" s="23"/>
      <c r="X103" s="23"/>
      <c r="Y103" s="23"/>
      <c r="Z103" s="23"/>
      <c r="AA103" s="20" t="s">
        <v>77</v>
      </c>
      <c r="AB103" s="19" t="s">
        <v>108</v>
      </c>
      <c r="AC103" s="19" t="s">
        <v>82</v>
      </c>
      <c r="AD103" s="20" t="s">
        <v>85</v>
      </c>
      <c r="AE103" s="20" t="s">
        <v>297</v>
      </c>
      <c r="AF103" s="20" t="s">
        <v>161</v>
      </c>
      <c r="AG103" s="20" t="s">
        <v>1802</v>
      </c>
      <c r="AH103" s="19">
        <v>43728</v>
      </c>
      <c r="AI103" s="20">
        <v>100</v>
      </c>
      <c r="AJ103" s="51"/>
      <c r="AK103" s="51"/>
      <c r="AL103" s="51"/>
      <c r="AM103" s="51"/>
      <c r="AN103" s="51"/>
    </row>
    <row r="104" spans="1:40" ht="47.25" customHeight="1">
      <c r="A104" s="2"/>
      <c r="B104" s="30">
        <v>100</v>
      </c>
      <c r="C104" s="19" t="s">
        <v>1806</v>
      </c>
      <c r="D104" s="19" t="s">
        <v>63</v>
      </c>
      <c r="E104" s="20" t="s">
        <v>64</v>
      </c>
      <c r="F104" s="20" t="s">
        <v>64</v>
      </c>
      <c r="G104" s="20" t="s">
        <v>1321</v>
      </c>
      <c r="H104" s="20"/>
      <c r="I104" s="20" t="s">
        <v>1807</v>
      </c>
      <c r="J104" s="19" t="s">
        <v>63</v>
      </c>
      <c r="K104" s="19" t="s">
        <v>64</v>
      </c>
      <c r="L104" s="20" t="s">
        <v>64</v>
      </c>
      <c r="M104" s="20" t="s">
        <v>1321</v>
      </c>
      <c r="N104" s="20" t="s">
        <v>1808</v>
      </c>
      <c r="O104" s="20" t="s">
        <v>1809</v>
      </c>
      <c r="P104" s="20" t="s">
        <v>1810</v>
      </c>
      <c r="Q104" s="20" t="s">
        <v>1811</v>
      </c>
      <c r="R104" s="22" t="s">
        <v>1814</v>
      </c>
      <c r="S104" s="20"/>
      <c r="T104" s="20"/>
      <c r="U104" s="23"/>
      <c r="V104" s="23" t="s">
        <v>1815</v>
      </c>
      <c r="W104" s="23"/>
      <c r="X104" s="23"/>
      <c r="Y104" s="23"/>
      <c r="Z104" s="23"/>
      <c r="AA104" s="20" t="s">
        <v>77</v>
      </c>
      <c r="AB104" s="19" t="s">
        <v>83</v>
      </c>
      <c r="AC104" s="20"/>
      <c r="AD104" s="20" t="s">
        <v>111</v>
      </c>
      <c r="AE104" s="20" t="s">
        <v>506</v>
      </c>
      <c r="AF104" s="20"/>
      <c r="AG104" s="20" t="s">
        <v>1818</v>
      </c>
      <c r="AH104" s="19">
        <v>43728</v>
      </c>
      <c r="AI104" s="20">
        <v>101</v>
      </c>
      <c r="AJ104" s="51"/>
      <c r="AK104" s="51"/>
      <c r="AL104" s="51"/>
      <c r="AM104" s="51"/>
      <c r="AN104" s="51"/>
    </row>
    <row r="105" spans="1:40" ht="47.25" customHeight="1">
      <c r="A105" s="2"/>
      <c r="B105" s="85">
        <v>101</v>
      </c>
      <c r="C105" s="19" t="s">
        <v>1821</v>
      </c>
      <c r="D105" s="19" t="s">
        <v>63</v>
      </c>
      <c r="E105" s="20" t="s">
        <v>95</v>
      </c>
      <c r="F105" s="19" t="s">
        <v>95</v>
      </c>
      <c r="G105" s="20" t="s">
        <v>1822</v>
      </c>
      <c r="H105" s="20"/>
      <c r="I105" s="20" t="s">
        <v>1823</v>
      </c>
      <c r="J105" s="19" t="s">
        <v>63</v>
      </c>
      <c r="K105" s="20" t="s">
        <v>95</v>
      </c>
      <c r="L105" s="19" t="s">
        <v>95</v>
      </c>
      <c r="M105" s="20" t="s">
        <v>1582</v>
      </c>
      <c r="N105" s="20" t="s">
        <v>1824</v>
      </c>
      <c r="O105" s="20" t="s">
        <v>1825</v>
      </c>
      <c r="P105" s="20" t="s">
        <v>943</v>
      </c>
      <c r="Q105" s="20" t="s">
        <v>1826</v>
      </c>
      <c r="R105" s="22" t="s">
        <v>1829</v>
      </c>
      <c r="S105" s="20"/>
      <c r="T105" s="20"/>
      <c r="U105" s="23"/>
      <c r="V105" s="23" t="s">
        <v>1830</v>
      </c>
      <c r="W105" s="23"/>
      <c r="X105" s="23"/>
      <c r="Y105" s="23"/>
      <c r="Z105" s="23"/>
      <c r="AA105" s="20" t="s">
        <v>77</v>
      </c>
      <c r="AB105" s="19" t="s">
        <v>108</v>
      </c>
      <c r="AC105" s="20" t="s">
        <v>901</v>
      </c>
      <c r="AD105" s="20" t="s">
        <v>297</v>
      </c>
      <c r="AE105" s="20" t="s">
        <v>918</v>
      </c>
      <c r="AF105" s="20" t="s">
        <v>161</v>
      </c>
      <c r="AG105" s="20" t="s">
        <v>1831</v>
      </c>
      <c r="AH105" s="19">
        <v>43728</v>
      </c>
      <c r="AI105" s="20">
        <v>102</v>
      </c>
      <c r="AJ105" s="51"/>
      <c r="AK105" s="51"/>
      <c r="AL105" s="51"/>
      <c r="AM105" s="51"/>
      <c r="AN105" s="51"/>
    </row>
    <row r="106" spans="1:40" ht="47.25" customHeight="1">
      <c r="A106" s="2"/>
      <c r="B106" s="30">
        <v>102</v>
      </c>
      <c r="C106" s="19" t="s">
        <v>1834</v>
      </c>
      <c r="D106" s="19" t="s">
        <v>63</v>
      </c>
      <c r="E106" s="20" t="s">
        <v>95</v>
      </c>
      <c r="F106" s="19" t="s">
        <v>95</v>
      </c>
      <c r="G106" s="20" t="s">
        <v>1835</v>
      </c>
      <c r="H106" s="20"/>
      <c r="I106" s="20" t="s">
        <v>1836</v>
      </c>
      <c r="J106" s="19" t="s">
        <v>63</v>
      </c>
      <c r="K106" s="19" t="s">
        <v>64</v>
      </c>
      <c r="L106" s="19" t="s">
        <v>64</v>
      </c>
      <c r="M106" s="20" t="s">
        <v>233</v>
      </c>
      <c r="N106" s="20" t="s">
        <v>1837</v>
      </c>
      <c r="O106" s="20" t="s">
        <v>1838</v>
      </c>
      <c r="P106" s="20" t="s">
        <v>1839</v>
      </c>
      <c r="Q106" s="20" t="s">
        <v>1840</v>
      </c>
      <c r="R106" s="22" t="s">
        <v>1842</v>
      </c>
      <c r="S106" s="20">
        <v>998589985</v>
      </c>
      <c r="T106" s="20"/>
      <c r="U106" s="23"/>
      <c r="V106" s="23" t="s">
        <v>1843</v>
      </c>
      <c r="W106" s="23"/>
      <c r="X106" s="23"/>
      <c r="Y106" s="23"/>
      <c r="Z106" s="23"/>
      <c r="AA106" s="20" t="s">
        <v>77</v>
      </c>
      <c r="AB106" s="20" t="s">
        <v>279</v>
      </c>
      <c r="AC106" s="19" t="s">
        <v>160</v>
      </c>
      <c r="AD106" s="20" t="s">
        <v>297</v>
      </c>
      <c r="AE106" s="20" t="s">
        <v>834</v>
      </c>
      <c r="AF106" s="20" t="s">
        <v>161</v>
      </c>
      <c r="AG106" s="20" t="s">
        <v>1847</v>
      </c>
      <c r="AH106" s="19">
        <v>43728</v>
      </c>
      <c r="AI106" s="20">
        <v>103</v>
      </c>
      <c r="AJ106" s="51"/>
      <c r="AK106" s="51"/>
      <c r="AL106" s="51"/>
      <c r="AM106" s="51"/>
      <c r="AN106" s="51"/>
    </row>
    <row r="107" spans="1:40" ht="47.25" customHeight="1">
      <c r="A107" s="2"/>
      <c r="B107" s="85">
        <v>103</v>
      </c>
      <c r="C107" s="19" t="s">
        <v>1851</v>
      </c>
      <c r="D107" s="19" t="s">
        <v>63</v>
      </c>
      <c r="E107" s="20" t="s">
        <v>64</v>
      </c>
      <c r="F107" s="20" t="s">
        <v>64</v>
      </c>
      <c r="G107" s="20" t="s">
        <v>877</v>
      </c>
      <c r="H107" s="20"/>
      <c r="I107" s="20" t="s">
        <v>1852</v>
      </c>
      <c r="J107" s="19" t="s">
        <v>63</v>
      </c>
      <c r="K107" s="19" t="s">
        <v>64</v>
      </c>
      <c r="L107" s="19" t="s">
        <v>64</v>
      </c>
      <c r="M107" s="20" t="s">
        <v>877</v>
      </c>
      <c r="N107" s="20" t="s">
        <v>1852</v>
      </c>
      <c r="O107" s="20" t="s">
        <v>1853</v>
      </c>
      <c r="P107" s="20" t="s">
        <v>72</v>
      </c>
      <c r="Q107" s="20" t="s">
        <v>1854</v>
      </c>
      <c r="R107" s="22" t="s">
        <v>1857</v>
      </c>
      <c r="S107" s="20"/>
      <c r="T107" s="20"/>
      <c r="U107" s="23"/>
      <c r="V107" s="23" t="s">
        <v>1858</v>
      </c>
      <c r="W107" s="23"/>
      <c r="X107" s="23"/>
      <c r="Y107" s="23"/>
      <c r="Z107" s="23"/>
      <c r="AA107" s="20" t="s">
        <v>77</v>
      </c>
      <c r="AB107" s="19" t="s">
        <v>108</v>
      </c>
      <c r="AC107" s="20" t="s">
        <v>901</v>
      </c>
      <c r="AD107" s="20" t="s">
        <v>85</v>
      </c>
      <c r="AE107" s="20" t="s">
        <v>110</v>
      </c>
      <c r="AF107" s="20"/>
      <c r="AG107" s="20" t="s">
        <v>1847</v>
      </c>
      <c r="AH107" s="19">
        <v>43731</v>
      </c>
      <c r="AI107" s="20">
        <v>104</v>
      </c>
      <c r="AJ107" s="51"/>
      <c r="AK107" s="51"/>
      <c r="AL107" s="51"/>
      <c r="AM107" s="51"/>
      <c r="AN107" s="51"/>
    </row>
    <row r="108" spans="1:40" ht="47.25" customHeight="1">
      <c r="A108" s="2"/>
      <c r="B108" s="30">
        <v>104</v>
      </c>
      <c r="C108" s="19" t="s">
        <v>1863</v>
      </c>
      <c r="D108" s="19" t="s">
        <v>286</v>
      </c>
      <c r="E108" s="20" t="s">
        <v>287</v>
      </c>
      <c r="F108" s="20" t="s">
        <v>406</v>
      </c>
      <c r="G108" s="20" t="s">
        <v>406</v>
      </c>
      <c r="H108" s="20"/>
      <c r="I108" s="20" t="s">
        <v>1864</v>
      </c>
      <c r="J108" s="19" t="s">
        <v>286</v>
      </c>
      <c r="K108" s="19" t="s">
        <v>287</v>
      </c>
      <c r="L108" s="19" t="s">
        <v>406</v>
      </c>
      <c r="M108" s="20" t="s">
        <v>406</v>
      </c>
      <c r="N108" s="20" t="s">
        <v>1865</v>
      </c>
      <c r="O108" s="20" t="s">
        <v>1866</v>
      </c>
      <c r="P108" s="20" t="s">
        <v>1231</v>
      </c>
      <c r="Q108" s="20" t="s">
        <v>1867</v>
      </c>
      <c r="R108" s="22" t="s">
        <v>1869</v>
      </c>
      <c r="S108" s="20" t="s">
        <v>1870</v>
      </c>
      <c r="T108" s="20"/>
      <c r="U108" s="23"/>
      <c r="V108" s="23" t="s">
        <v>1871</v>
      </c>
      <c r="W108" s="23"/>
      <c r="X108" s="23"/>
      <c r="Y108" s="23"/>
      <c r="Z108" s="23"/>
      <c r="AA108" s="20" t="s">
        <v>77</v>
      </c>
      <c r="AB108" s="19" t="s">
        <v>108</v>
      </c>
      <c r="AC108" s="20" t="s">
        <v>179</v>
      </c>
      <c r="AD108" s="20" t="s">
        <v>84</v>
      </c>
      <c r="AE108" s="20" t="s">
        <v>180</v>
      </c>
      <c r="AF108" s="20" t="s">
        <v>852</v>
      </c>
      <c r="AG108" s="20" t="s">
        <v>1875</v>
      </c>
      <c r="AH108" s="19">
        <v>43740</v>
      </c>
      <c r="AI108" s="20">
        <v>105</v>
      </c>
      <c r="AJ108" s="51"/>
      <c r="AK108" s="51"/>
      <c r="AL108" s="51"/>
      <c r="AM108" s="51"/>
      <c r="AN108" s="51"/>
    </row>
    <row r="109" spans="1:40" ht="47.25" customHeight="1">
      <c r="A109" s="2"/>
      <c r="B109" s="85">
        <v>105</v>
      </c>
      <c r="C109" s="19" t="s">
        <v>1879</v>
      </c>
      <c r="D109" s="19" t="s">
        <v>63</v>
      </c>
      <c r="E109" s="20" t="s">
        <v>64</v>
      </c>
      <c r="F109" s="20" t="s">
        <v>64</v>
      </c>
      <c r="G109" s="20" t="s">
        <v>170</v>
      </c>
      <c r="H109" s="20"/>
      <c r="I109" s="20" t="s">
        <v>1880</v>
      </c>
      <c r="J109" s="20" t="s">
        <v>63</v>
      </c>
      <c r="K109" s="19" t="s">
        <v>64</v>
      </c>
      <c r="L109" s="20" t="s">
        <v>64</v>
      </c>
      <c r="M109" s="20" t="s">
        <v>64</v>
      </c>
      <c r="N109" s="20" t="s">
        <v>1881</v>
      </c>
      <c r="O109" s="20" t="s">
        <v>1882</v>
      </c>
      <c r="P109" s="20" t="s">
        <v>1883</v>
      </c>
      <c r="Q109" s="20" t="s">
        <v>1884</v>
      </c>
      <c r="R109" s="22" t="s">
        <v>1886</v>
      </c>
      <c r="S109" s="20">
        <v>954433684</v>
      </c>
      <c r="T109" s="20"/>
      <c r="U109" s="23" t="s">
        <v>1887</v>
      </c>
      <c r="V109" s="23" t="s">
        <v>1888</v>
      </c>
      <c r="W109" s="23"/>
      <c r="X109" s="23"/>
      <c r="Y109" s="23"/>
      <c r="Z109" s="23"/>
      <c r="AA109" s="20" t="s">
        <v>77</v>
      </c>
      <c r="AB109" s="19" t="s">
        <v>108</v>
      </c>
      <c r="AC109" s="20" t="s">
        <v>279</v>
      </c>
      <c r="AD109" s="20" t="s">
        <v>85</v>
      </c>
      <c r="AE109" s="20" t="s">
        <v>298</v>
      </c>
      <c r="AF109" s="20" t="s">
        <v>506</v>
      </c>
      <c r="AG109" s="20" t="s">
        <v>1891</v>
      </c>
      <c r="AH109" s="19">
        <v>43748</v>
      </c>
      <c r="AI109" s="20">
        <v>106</v>
      </c>
      <c r="AJ109" s="51"/>
      <c r="AK109" s="51"/>
      <c r="AL109" s="51"/>
      <c r="AM109" s="51"/>
      <c r="AN109" s="51"/>
    </row>
    <row r="110" spans="1:40" ht="47.25" customHeight="1">
      <c r="A110" s="2"/>
      <c r="B110" s="30">
        <v>106</v>
      </c>
      <c r="C110" s="19" t="s">
        <v>1894</v>
      </c>
      <c r="D110" s="20" t="s">
        <v>286</v>
      </c>
      <c r="E110" s="20" t="s">
        <v>287</v>
      </c>
      <c r="F110" s="20" t="s">
        <v>1895</v>
      </c>
      <c r="G110" s="20" t="s">
        <v>1895</v>
      </c>
      <c r="H110" s="20"/>
      <c r="I110" s="20" t="s">
        <v>1896</v>
      </c>
      <c r="J110" s="20" t="s">
        <v>286</v>
      </c>
      <c r="K110" s="19" t="s">
        <v>287</v>
      </c>
      <c r="L110" s="20" t="s">
        <v>1895</v>
      </c>
      <c r="M110" s="20" t="s">
        <v>1895</v>
      </c>
      <c r="N110" s="20" t="s">
        <v>1897</v>
      </c>
      <c r="O110" s="20" t="s">
        <v>1898</v>
      </c>
      <c r="P110" s="20" t="s">
        <v>1899</v>
      </c>
      <c r="Q110" s="20" t="s">
        <v>1900</v>
      </c>
      <c r="R110" s="22" t="s">
        <v>1901</v>
      </c>
      <c r="S110" s="20">
        <v>949839475</v>
      </c>
      <c r="T110" s="20"/>
      <c r="U110" s="23"/>
      <c r="V110" s="23" t="s">
        <v>1902</v>
      </c>
      <c r="W110" s="23"/>
      <c r="X110" s="23"/>
      <c r="Y110" s="23"/>
      <c r="Z110" s="23"/>
      <c r="AA110" s="20" t="s">
        <v>77</v>
      </c>
      <c r="AB110" s="19" t="s">
        <v>108</v>
      </c>
      <c r="AC110" s="20" t="s">
        <v>279</v>
      </c>
      <c r="AD110" s="20" t="s">
        <v>110</v>
      </c>
      <c r="AE110" s="20" t="s">
        <v>111</v>
      </c>
      <c r="AF110" s="20" t="s">
        <v>161</v>
      </c>
      <c r="AG110" s="20" t="s">
        <v>1905</v>
      </c>
      <c r="AH110" s="19">
        <v>43748</v>
      </c>
      <c r="AI110" s="20">
        <v>107</v>
      </c>
      <c r="AJ110" s="51"/>
      <c r="AK110" s="51"/>
      <c r="AL110" s="51"/>
      <c r="AM110" s="51"/>
      <c r="AN110" s="51"/>
    </row>
    <row r="111" spans="1:40" ht="47.25" customHeight="1">
      <c r="A111" s="2"/>
      <c r="B111" s="85">
        <v>107</v>
      </c>
      <c r="C111" s="19" t="s">
        <v>1909</v>
      </c>
      <c r="D111" s="19" t="s">
        <v>63</v>
      </c>
      <c r="E111" s="20" t="s">
        <v>64</v>
      </c>
      <c r="F111" s="20" t="s">
        <v>64</v>
      </c>
      <c r="G111" s="25" t="s">
        <v>4271</v>
      </c>
      <c r="H111" s="20"/>
      <c r="I111" s="20" t="s">
        <v>1910</v>
      </c>
      <c r="J111" s="20" t="s">
        <v>63</v>
      </c>
      <c r="K111" s="19" t="s">
        <v>64</v>
      </c>
      <c r="L111" s="20" t="s">
        <v>64</v>
      </c>
      <c r="M111" s="20" t="s">
        <v>1148</v>
      </c>
      <c r="N111" s="20" t="s">
        <v>1911</v>
      </c>
      <c r="O111" s="20" t="s">
        <v>1912</v>
      </c>
      <c r="P111" s="20" t="s">
        <v>1913</v>
      </c>
      <c r="Q111" s="20" t="s">
        <v>1914</v>
      </c>
      <c r="R111" s="22" t="s">
        <v>1915</v>
      </c>
      <c r="S111" s="20" t="s">
        <v>1916</v>
      </c>
      <c r="T111" s="20"/>
      <c r="U111" s="23"/>
      <c r="V111" s="23" t="s">
        <v>1917</v>
      </c>
      <c r="W111" s="23"/>
      <c r="X111" s="23"/>
      <c r="Y111" s="23"/>
      <c r="Z111" s="23"/>
      <c r="AA111" s="20" t="s">
        <v>77</v>
      </c>
      <c r="AB111" s="20" t="s">
        <v>82</v>
      </c>
      <c r="AC111" s="20" t="s">
        <v>901</v>
      </c>
      <c r="AD111" s="20" t="s">
        <v>85</v>
      </c>
      <c r="AE111" s="20" t="s">
        <v>135</v>
      </c>
      <c r="AF111" s="20" t="s">
        <v>852</v>
      </c>
      <c r="AG111" s="20" t="s">
        <v>1920</v>
      </c>
      <c r="AH111" s="19">
        <v>43748</v>
      </c>
      <c r="AI111" s="20">
        <v>108</v>
      </c>
      <c r="AJ111" s="51"/>
      <c r="AK111" s="51"/>
      <c r="AL111" s="51"/>
      <c r="AM111" s="51"/>
      <c r="AN111" s="51"/>
    </row>
    <row r="112" spans="1:40" ht="47.25" customHeight="1">
      <c r="A112" s="2"/>
      <c r="B112" s="30">
        <v>108</v>
      </c>
      <c r="C112" s="19" t="s">
        <v>1924</v>
      </c>
      <c r="D112" s="20" t="s">
        <v>286</v>
      </c>
      <c r="E112" s="20" t="s">
        <v>1925</v>
      </c>
      <c r="F112" s="20" t="s">
        <v>1926</v>
      </c>
      <c r="G112" s="20" t="s">
        <v>1926</v>
      </c>
      <c r="H112" s="20"/>
      <c r="I112" s="20" t="s">
        <v>1927</v>
      </c>
      <c r="J112" s="20" t="s">
        <v>286</v>
      </c>
      <c r="K112" s="20" t="s">
        <v>1925</v>
      </c>
      <c r="L112" s="20" t="s">
        <v>1926</v>
      </c>
      <c r="M112" s="20" t="s">
        <v>1926</v>
      </c>
      <c r="N112" s="20" t="s">
        <v>1928</v>
      </c>
      <c r="O112" s="20" t="s">
        <v>1929</v>
      </c>
      <c r="P112" s="20" t="s">
        <v>1930</v>
      </c>
      <c r="Q112" s="20" t="s">
        <v>1184</v>
      </c>
      <c r="R112" s="22" t="s">
        <v>1931</v>
      </c>
      <c r="S112" s="20">
        <v>956617022</v>
      </c>
      <c r="T112" s="20"/>
      <c r="U112" s="23"/>
      <c r="V112" s="23" t="s">
        <v>1932</v>
      </c>
      <c r="W112" s="23"/>
      <c r="X112" s="23"/>
      <c r="Y112" s="23"/>
      <c r="Z112" s="23"/>
      <c r="AA112" s="20" t="s">
        <v>77</v>
      </c>
      <c r="AB112" s="19" t="s">
        <v>108</v>
      </c>
      <c r="AC112" s="20" t="s">
        <v>279</v>
      </c>
      <c r="AD112" s="20" t="s">
        <v>110</v>
      </c>
      <c r="AE112" s="20" t="s">
        <v>918</v>
      </c>
      <c r="AF112" s="20" t="s">
        <v>506</v>
      </c>
      <c r="AG112" s="20" t="s">
        <v>1935</v>
      </c>
      <c r="AH112" s="19">
        <v>43748</v>
      </c>
      <c r="AI112" s="20">
        <v>109</v>
      </c>
      <c r="AJ112" s="51"/>
      <c r="AK112" s="51"/>
      <c r="AL112" s="51"/>
      <c r="AM112" s="51"/>
      <c r="AN112" s="51"/>
    </row>
    <row r="113" spans="1:40" ht="47.25" customHeight="1">
      <c r="A113" s="2"/>
      <c r="B113" s="85">
        <v>109</v>
      </c>
      <c r="C113" s="19" t="s">
        <v>1939</v>
      </c>
      <c r="D113" s="19" t="s">
        <v>63</v>
      </c>
      <c r="E113" s="20" t="s">
        <v>64</v>
      </c>
      <c r="F113" s="20" t="s">
        <v>1940</v>
      </c>
      <c r="G113" s="20" t="s">
        <v>1941</v>
      </c>
      <c r="H113" s="20" t="s">
        <v>1942</v>
      </c>
      <c r="I113" s="20" t="s">
        <v>1943</v>
      </c>
      <c r="J113" s="20" t="s">
        <v>63</v>
      </c>
      <c r="K113" s="19" t="s">
        <v>64</v>
      </c>
      <c r="L113" s="20" t="s">
        <v>1944</v>
      </c>
      <c r="M113" s="20" t="s">
        <v>1944</v>
      </c>
      <c r="N113" s="20" t="s">
        <v>1945</v>
      </c>
      <c r="O113" s="20" t="s">
        <v>1946</v>
      </c>
      <c r="P113" s="20" t="s">
        <v>1947</v>
      </c>
      <c r="Q113" s="20" t="s">
        <v>1948</v>
      </c>
      <c r="R113" s="22" t="s">
        <v>1950</v>
      </c>
      <c r="S113" s="20">
        <v>985654135</v>
      </c>
      <c r="T113" s="20"/>
      <c r="U113" s="23" t="s">
        <v>1951</v>
      </c>
      <c r="V113" s="23" t="s">
        <v>1952</v>
      </c>
      <c r="W113" s="23"/>
      <c r="X113" s="23"/>
      <c r="Y113" s="23"/>
      <c r="Z113" s="23"/>
      <c r="AA113" s="20" t="s">
        <v>77</v>
      </c>
      <c r="AB113" s="19" t="s">
        <v>83</v>
      </c>
      <c r="AC113" s="20" t="s">
        <v>179</v>
      </c>
      <c r="AD113" s="20" t="s">
        <v>1953</v>
      </c>
      <c r="AE113" s="20"/>
      <c r="AF113" s="20"/>
      <c r="AG113" s="20" t="s">
        <v>1956</v>
      </c>
      <c r="AH113" s="19">
        <v>43748</v>
      </c>
      <c r="AI113" s="20">
        <v>110</v>
      </c>
      <c r="AJ113" s="51"/>
      <c r="AK113" s="51"/>
      <c r="AL113" s="51"/>
      <c r="AM113" s="51"/>
      <c r="AN113" s="51"/>
    </row>
    <row r="114" spans="1:40" ht="47.25" customHeight="1">
      <c r="A114" s="2"/>
      <c r="B114" s="30">
        <v>110</v>
      </c>
      <c r="C114" s="19" t="s">
        <v>1959</v>
      </c>
      <c r="D114" s="19" t="s">
        <v>63</v>
      </c>
      <c r="E114" s="20" t="s">
        <v>64</v>
      </c>
      <c r="F114" s="20" t="s">
        <v>64</v>
      </c>
      <c r="G114" s="20" t="s">
        <v>1960</v>
      </c>
      <c r="H114" s="20"/>
      <c r="I114" s="20" t="s">
        <v>1961</v>
      </c>
      <c r="J114" s="20" t="s">
        <v>63</v>
      </c>
      <c r="K114" s="19" t="s">
        <v>64</v>
      </c>
      <c r="L114" s="20" t="s">
        <v>64</v>
      </c>
      <c r="M114" s="20" t="s">
        <v>1960</v>
      </c>
      <c r="N114" s="20" t="s">
        <v>1961</v>
      </c>
      <c r="O114" s="20" t="s">
        <v>1962</v>
      </c>
      <c r="P114" s="20" t="s">
        <v>1152</v>
      </c>
      <c r="Q114" s="20" t="s">
        <v>1963</v>
      </c>
      <c r="R114" s="22" t="s">
        <v>1965</v>
      </c>
      <c r="S114" s="20" t="s">
        <v>1966</v>
      </c>
      <c r="T114" s="20"/>
      <c r="U114" s="23" t="s">
        <v>1967</v>
      </c>
      <c r="V114" s="23" t="s">
        <v>1968</v>
      </c>
      <c r="W114" s="23"/>
      <c r="X114" s="23"/>
      <c r="Y114" s="23"/>
      <c r="Z114" s="23"/>
      <c r="AA114" s="20" t="s">
        <v>77</v>
      </c>
      <c r="AB114" s="19" t="s">
        <v>108</v>
      </c>
      <c r="AC114" s="20" t="s">
        <v>901</v>
      </c>
      <c r="AD114" s="20" t="s">
        <v>85</v>
      </c>
      <c r="AE114" s="33"/>
      <c r="AF114" s="20" t="s">
        <v>1969</v>
      </c>
      <c r="AG114" s="20" t="s">
        <v>1972</v>
      </c>
      <c r="AH114" s="19">
        <v>43749</v>
      </c>
      <c r="AI114" s="20">
        <v>111</v>
      </c>
      <c r="AJ114" s="51"/>
      <c r="AK114" s="51"/>
      <c r="AL114" s="51"/>
      <c r="AM114" s="51"/>
      <c r="AN114" s="51"/>
    </row>
    <row r="115" spans="1:40" ht="47.25" customHeight="1">
      <c r="A115" s="2"/>
      <c r="B115" s="85">
        <v>111</v>
      </c>
      <c r="C115" s="19" t="s">
        <v>1975</v>
      </c>
      <c r="D115" s="19" t="s">
        <v>63</v>
      </c>
      <c r="E115" s="20" t="s">
        <v>64</v>
      </c>
      <c r="F115" s="20" t="s">
        <v>64</v>
      </c>
      <c r="G115" s="20" t="s">
        <v>669</v>
      </c>
      <c r="H115" s="20"/>
      <c r="I115" s="20" t="s">
        <v>1976</v>
      </c>
      <c r="J115" s="20" t="s">
        <v>63</v>
      </c>
      <c r="K115" s="19" t="s">
        <v>64</v>
      </c>
      <c r="L115" s="20" t="s">
        <v>64</v>
      </c>
      <c r="M115" s="20" t="s">
        <v>64</v>
      </c>
      <c r="N115" s="20" t="s">
        <v>1977</v>
      </c>
      <c r="O115" s="20" t="s">
        <v>1978</v>
      </c>
      <c r="P115" s="20" t="s">
        <v>1979</v>
      </c>
      <c r="Q115" s="20" t="s">
        <v>1980</v>
      </c>
      <c r="R115" s="22" t="s">
        <v>1982</v>
      </c>
      <c r="S115" s="20">
        <v>991001247</v>
      </c>
      <c r="T115" s="20"/>
      <c r="U115" s="23"/>
      <c r="V115" s="23" t="s">
        <v>1983</v>
      </c>
      <c r="W115" s="23"/>
      <c r="X115" s="23"/>
      <c r="Y115" s="23"/>
      <c r="Z115" s="23"/>
      <c r="AA115" s="20" t="s">
        <v>381</v>
      </c>
      <c r="AB115" s="19" t="s">
        <v>108</v>
      </c>
      <c r="AC115" s="19" t="s">
        <v>160</v>
      </c>
      <c r="AD115" s="20" t="s">
        <v>84</v>
      </c>
      <c r="AE115" s="20"/>
      <c r="AF115" s="20"/>
      <c r="AG115" s="20" t="s">
        <v>1986</v>
      </c>
      <c r="AH115" s="19">
        <v>43749</v>
      </c>
      <c r="AI115" s="20">
        <v>112</v>
      </c>
      <c r="AJ115" s="51"/>
      <c r="AK115" s="51"/>
      <c r="AL115" s="51"/>
      <c r="AM115" s="51"/>
      <c r="AN115" s="51"/>
    </row>
    <row r="116" spans="1:40" ht="47.25" customHeight="1">
      <c r="A116" s="2"/>
      <c r="B116" s="30">
        <v>112</v>
      </c>
      <c r="C116" s="19" t="s">
        <v>1989</v>
      </c>
      <c r="D116" s="20" t="s">
        <v>119</v>
      </c>
      <c r="E116" s="20" t="s">
        <v>120</v>
      </c>
      <c r="F116" s="20" t="s">
        <v>121</v>
      </c>
      <c r="G116" s="20" t="s">
        <v>121</v>
      </c>
      <c r="H116" s="20"/>
      <c r="I116" s="20" t="s">
        <v>1990</v>
      </c>
      <c r="J116" s="20" t="s">
        <v>119</v>
      </c>
      <c r="K116" s="20" t="s">
        <v>120</v>
      </c>
      <c r="L116" s="20" t="s">
        <v>121</v>
      </c>
      <c r="M116" s="20" t="s">
        <v>121</v>
      </c>
      <c r="N116" s="20" t="s">
        <v>1991</v>
      </c>
      <c r="O116" s="20" t="s">
        <v>1946</v>
      </c>
      <c r="P116" s="20" t="s">
        <v>1992</v>
      </c>
      <c r="Q116" s="20" t="s">
        <v>1993</v>
      </c>
      <c r="R116" s="22" t="s">
        <v>1994</v>
      </c>
      <c r="S116" s="20">
        <v>997963408</v>
      </c>
      <c r="T116" s="20"/>
      <c r="U116" s="23" t="s">
        <v>1995</v>
      </c>
      <c r="V116" s="23" t="s">
        <v>1996</v>
      </c>
      <c r="W116" s="23"/>
      <c r="X116" s="23"/>
      <c r="Y116" s="23"/>
      <c r="Z116" s="23"/>
      <c r="AA116" s="20" t="s">
        <v>77</v>
      </c>
      <c r="AB116" s="19" t="s">
        <v>108</v>
      </c>
      <c r="AC116" s="20" t="s">
        <v>901</v>
      </c>
      <c r="AD116" s="20" t="s">
        <v>84</v>
      </c>
      <c r="AE116" s="20" t="s">
        <v>297</v>
      </c>
      <c r="AF116" s="20" t="s">
        <v>135</v>
      </c>
      <c r="AG116" s="20" t="s">
        <v>1999</v>
      </c>
      <c r="AH116" s="19">
        <v>43749</v>
      </c>
      <c r="AI116" s="20">
        <v>113</v>
      </c>
      <c r="AJ116" s="51"/>
      <c r="AK116" s="51"/>
      <c r="AL116" s="51"/>
      <c r="AM116" s="51"/>
      <c r="AN116" s="51"/>
    </row>
    <row r="117" spans="1:40" ht="47.25" customHeight="1">
      <c r="A117" s="2"/>
      <c r="B117" s="85">
        <v>113</v>
      </c>
      <c r="C117" s="19" t="s">
        <v>2002</v>
      </c>
      <c r="D117" s="20" t="s">
        <v>286</v>
      </c>
      <c r="E117" s="20" t="s">
        <v>287</v>
      </c>
      <c r="F117" s="20" t="s">
        <v>1895</v>
      </c>
      <c r="G117" s="20" t="s">
        <v>1895</v>
      </c>
      <c r="H117" s="20"/>
      <c r="I117" s="20" t="s">
        <v>2003</v>
      </c>
      <c r="J117" s="20" t="s">
        <v>286</v>
      </c>
      <c r="K117" s="19" t="s">
        <v>287</v>
      </c>
      <c r="L117" s="20" t="s">
        <v>1895</v>
      </c>
      <c r="M117" s="20" t="s">
        <v>2004</v>
      </c>
      <c r="N117" s="20" t="s">
        <v>2005</v>
      </c>
      <c r="O117" s="20" t="s">
        <v>2006</v>
      </c>
      <c r="P117" s="20" t="s">
        <v>2007</v>
      </c>
      <c r="Q117" s="20" t="s">
        <v>2008</v>
      </c>
      <c r="R117" s="22" t="s">
        <v>2010</v>
      </c>
      <c r="S117" s="20">
        <v>956988126</v>
      </c>
      <c r="T117" s="20"/>
      <c r="U117" s="23"/>
      <c r="V117" s="23"/>
      <c r="W117" s="23"/>
      <c r="X117" s="23"/>
      <c r="Y117" s="23"/>
      <c r="Z117" s="23"/>
      <c r="AA117" s="20" t="s">
        <v>77</v>
      </c>
      <c r="AB117" s="19" t="s">
        <v>108</v>
      </c>
      <c r="AC117" s="20" t="s">
        <v>279</v>
      </c>
      <c r="AD117" s="20" t="s">
        <v>110</v>
      </c>
      <c r="AE117" s="20" t="s">
        <v>111</v>
      </c>
      <c r="AF117" s="20" t="s">
        <v>506</v>
      </c>
      <c r="AG117" s="20" t="s">
        <v>2013</v>
      </c>
      <c r="AH117" s="19">
        <v>43749</v>
      </c>
      <c r="AI117" s="20">
        <v>114</v>
      </c>
      <c r="AJ117" s="51"/>
      <c r="AK117" s="51"/>
      <c r="AL117" s="51"/>
      <c r="AM117" s="51"/>
      <c r="AN117" s="51"/>
    </row>
    <row r="118" spans="1:40" ht="47.25" customHeight="1">
      <c r="A118" s="2"/>
      <c r="B118" s="30">
        <v>114</v>
      </c>
      <c r="C118" s="19" t="s">
        <v>2016</v>
      </c>
      <c r="D118" s="19" t="s">
        <v>63</v>
      </c>
      <c r="E118" s="20" t="s">
        <v>64</v>
      </c>
      <c r="F118" s="20" t="s">
        <v>64</v>
      </c>
      <c r="G118" s="20" t="s">
        <v>1196</v>
      </c>
      <c r="H118" s="20"/>
      <c r="I118" s="20" t="s">
        <v>2017</v>
      </c>
      <c r="J118" s="20" t="s">
        <v>63</v>
      </c>
      <c r="K118" s="19" t="s">
        <v>64</v>
      </c>
      <c r="L118" s="20" t="s">
        <v>64</v>
      </c>
      <c r="M118" s="20" t="s">
        <v>2018</v>
      </c>
      <c r="N118" s="20" t="s">
        <v>2019</v>
      </c>
      <c r="O118" s="20" t="s">
        <v>2020</v>
      </c>
      <c r="P118" s="20" t="s">
        <v>2021</v>
      </c>
      <c r="Q118" s="20" t="s">
        <v>2022</v>
      </c>
      <c r="R118" s="22" t="s">
        <v>2024</v>
      </c>
      <c r="S118" s="20">
        <v>946263801</v>
      </c>
      <c r="T118" s="20"/>
      <c r="U118" s="23" t="s">
        <v>2025</v>
      </c>
      <c r="V118" s="23" t="s">
        <v>2026</v>
      </c>
      <c r="W118" s="23"/>
      <c r="X118" s="23"/>
      <c r="Y118" s="23"/>
      <c r="Z118" s="23"/>
      <c r="AA118" s="20" t="s">
        <v>77</v>
      </c>
      <c r="AB118" s="19" t="s">
        <v>108</v>
      </c>
      <c r="AC118" s="19" t="s">
        <v>82</v>
      </c>
      <c r="AD118" s="20" t="s">
        <v>84</v>
      </c>
      <c r="AE118" s="20" t="s">
        <v>834</v>
      </c>
      <c r="AF118" s="20" t="s">
        <v>180</v>
      </c>
      <c r="AG118" s="20" t="s">
        <v>2029</v>
      </c>
      <c r="AH118" s="19">
        <v>43749</v>
      </c>
      <c r="AI118" s="20">
        <v>115</v>
      </c>
      <c r="AJ118" s="51"/>
      <c r="AK118" s="51"/>
      <c r="AL118" s="51"/>
      <c r="AM118" s="51"/>
      <c r="AN118" s="51"/>
    </row>
    <row r="119" spans="1:40" ht="47.25" customHeight="1">
      <c r="A119" s="2"/>
      <c r="B119" s="85">
        <v>115</v>
      </c>
      <c r="C119" s="19" t="s">
        <v>2032</v>
      </c>
      <c r="D119" s="20" t="s">
        <v>168</v>
      </c>
      <c r="E119" s="20" t="s">
        <v>2033</v>
      </c>
      <c r="F119" s="20" t="s">
        <v>2033</v>
      </c>
      <c r="G119" s="20" t="s">
        <v>893</v>
      </c>
      <c r="H119" s="20"/>
      <c r="I119" s="20" t="s">
        <v>2034</v>
      </c>
      <c r="J119" s="20" t="s">
        <v>168</v>
      </c>
      <c r="K119" s="20" t="s">
        <v>2033</v>
      </c>
      <c r="L119" s="20" t="s">
        <v>2033</v>
      </c>
      <c r="M119" s="20" t="s">
        <v>893</v>
      </c>
      <c r="N119" s="20" t="s">
        <v>2035</v>
      </c>
      <c r="O119" s="20" t="s">
        <v>2036</v>
      </c>
      <c r="P119" s="20" t="s">
        <v>2037</v>
      </c>
      <c r="Q119" s="20" t="s">
        <v>2038</v>
      </c>
      <c r="R119" s="20" t="s">
        <v>2040</v>
      </c>
      <c r="S119" s="20" t="s">
        <v>9113</v>
      </c>
      <c r="T119" s="20">
        <v>984356618</v>
      </c>
      <c r="U119" s="23" t="s">
        <v>2042</v>
      </c>
      <c r="V119" s="23" t="s">
        <v>2043</v>
      </c>
      <c r="W119" s="23"/>
      <c r="X119" s="23"/>
      <c r="Y119" s="23"/>
      <c r="Z119" s="23"/>
      <c r="AA119" s="20" t="s">
        <v>77</v>
      </c>
      <c r="AB119" s="19" t="s">
        <v>108</v>
      </c>
      <c r="AC119" s="19" t="s">
        <v>160</v>
      </c>
      <c r="AD119" s="20" t="s">
        <v>298</v>
      </c>
      <c r="AE119" s="33"/>
      <c r="AF119" s="20" t="s">
        <v>2044</v>
      </c>
      <c r="AG119" s="20" t="s">
        <v>2047</v>
      </c>
      <c r="AH119" s="19">
        <v>43719</v>
      </c>
      <c r="AI119" s="20">
        <v>116</v>
      </c>
      <c r="AJ119" s="51"/>
      <c r="AK119" s="51"/>
      <c r="AL119" s="51"/>
      <c r="AM119" s="51"/>
      <c r="AN119" s="51"/>
    </row>
    <row r="120" spans="1:40" ht="47.25" customHeight="1">
      <c r="A120" s="2"/>
      <c r="B120" s="30">
        <v>116</v>
      </c>
      <c r="C120" s="19" t="s">
        <v>2050</v>
      </c>
      <c r="D120" s="19" t="s">
        <v>63</v>
      </c>
      <c r="E120" s="20" t="s">
        <v>64</v>
      </c>
      <c r="F120" s="20" t="s">
        <v>64</v>
      </c>
      <c r="G120" s="20" t="s">
        <v>170</v>
      </c>
      <c r="H120" s="20"/>
      <c r="I120" s="20" t="s">
        <v>2051</v>
      </c>
      <c r="J120" s="20" t="s">
        <v>63</v>
      </c>
      <c r="K120" s="19" t="s">
        <v>64</v>
      </c>
      <c r="L120" s="20" t="s">
        <v>64</v>
      </c>
      <c r="M120" s="20" t="s">
        <v>2052</v>
      </c>
      <c r="N120" s="20" t="s">
        <v>2053</v>
      </c>
      <c r="O120" s="20" t="s">
        <v>2054</v>
      </c>
      <c r="P120" s="20" t="s">
        <v>2055</v>
      </c>
      <c r="Q120" s="20" t="s">
        <v>2056</v>
      </c>
      <c r="R120" s="22" t="s">
        <v>2058</v>
      </c>
      <c r="S120" s="20"/>
      <c r="T120" s="20"/>
      <c r="U120" s="23"/>
      <c r="V120" s="23" t="s">
        <v>2059</v>
      </c>
      <c r="W120" s="23"/>
      <c r="X120" s="23"/>
      <c r="Y120" s="23"/>
      <c r="Z120" s="23"/>
      <c r="AA120" s="20" t="s">
        <v>77</v>
      </c>
      <c r="AB120" s="19" t="s">
        <v>108</v>
      </c>
      <c r="AC120" s="19" t="s">
        <v>82</v>
      </c>
      <c r="AD120" s="20" t="s">
        <v>84</v>
      </c>
      <c r="AE120" s="20" t="s">
        <v>85</v>
      </c>
      <c r="AF120" s="20" t="s">
        <v>297</v>
      </c>
      <c r="AG120" s="20" t="s">
        <v>2062</v>
      </c>
      <c r="AH120" s="19">
        <v>43754</v>
      </c>
      <c r="AI120" s="20">
        <v>117</v>
      </c>
      <c r="AJ120" s="51"/>
      <c r="AK120" s="51"/>
      <c r="AL120" s="51"/>
      <c r="AM120" s="51"/>
      <c r="AN120" s="51"/>
    </row>
    <row r="121" spans="1:40" ht="47.25" customHeight="1">
      <c r="A121" s="2"/>
      <c r="B121" s="85">
        <v>117</v>
      </c>
      <c r="C121" s="19" t="s">
        <v>2066</v>
      </c>
      <c r="D121" s="20" t="s">
        <v>286</v>
      </c>
      <c r="E121" s="20" t="s">
        <v>2067</v>
      </c>
      <c r="F121" s="20" t="s">
        <v>2068</v>
      </c>
      <c r="G121" s="20" t="s">
        <v>2069</v>
      </c>
      <c r="H121" s="20"/>
      <c r="I121" s="20" t="s">
        <v>2070</v>
      </c>
      <c r="J121" s="20" t="s">
        <v>286</v>
      </c>
      <c r="K121" s="20" t="s">
        <v>2067</v>
      </c>
      <c r="L121" s="20" t="s">
        <v>2068</v>
      </c>
      <c r="M121" s="20" t="s">
        <v>2069</v>
      </c>
      <c r="N121" s="20" t="s">
        <v>2070</v>
      </c>
      <c r="O121" s="20" t="s">
        <v>2071</v>
      </c>
      <c r="P121" s="20" t="s">
        <v>2072</v>
      </c>
      <c r="Q121" s="20" t="s">
        <v>2073</v>
      </c>
      <c r="R121" s="22" t="s">
        <v>2077</v>
      </c>
      <c r="S121" s="20"/>
      <c r="T121" s="20"/>
      <c r="U121" s="23"/>
      <c r="V121" s="23" t="s">
        <v>2078</v>
      </c>
      <c r="W121" s="23"/>
      <c r="X121" s="23"/>
      <c r="Y121" s="23"/>
      <c r="Z121" s="23"/>
      <c r="AA121" s="20" t="s">
        <v>77</v>
      </c>
      <c r="AB121" s="20" t="s">
        <v>82</v>
      </c>
      <c r="AC121" s="20" t="s">
        <v>901</v>
      </c>
      <c r="AD121" s="20" t="s">
        <v>84</v>
      </c>
      <c r="AE121" s="20" t="s">
        <v>85</v>
      </c>
      <c r="AF121" s="20" t="s">
        <v>918</v>
      </c>
      <c r="AG121" s="20" t="s">
        <v>2081</v>
      </c>
      <c r="AH121" s="19">
        <v>43754</v>
      </c>
      <c r="AI121" s="20">
        <v>118</v>
      </c>
      <c r="AJ121" s="51"/>
      <c r="AK121" s="51"/>
      <c r="AL121" s="51"/>
      <c r="AM121" s="51"/>
      <c r="AN121" s="51"/>
    </row>
    <row r="122" spans="1:40" ht="47.25" customHeight="1">
      <c r="A122" s="2"/>
      <c r="B122" s="30">
        <v>118</v>
      </c>
      <c r="C122" s="19" t="s">
        <v>2085</v>
      </c>
      <c r="D122" s="20" t="s">
        <v>168</v>
      </c>
      <c r="E122" s="20" t="s">
        <v>532</v>
      </c>
      <c r="F122" s="20" t="s">
        <v>532</v>
      </c>
      <c r="G122" s="20" t="s">
        <v>532</v>
      </c>
      <c r="H122" s="20"/>
      <c r="I122" s="20" t="s">
        <v>2086</v>
      </c>
      <c r="J122" s="20" t="s">
        <v>168</v>
      </c>
      <c r="K122" s="20" t="s">
        <v>532</v>
      </c>
      <c r="L122" s="20" t="s">
        <v>532</v>
      </c>
      <c r="M122" s="20" t="s">
        <v>532</v>
      </c>
      <c r="N122" s="20" t="s">
        <v>2087</v>
      </c>
      <c r="O122" s="20" t="s">
        <v>2088</v>
      </c>
      <c r="P122" s="20" t="s">
        <v>2037</v>
      </c>
      <c r="Q122" s="20" t="s">
        <v>2089</v>
      </c>
      <c r="R122" s="22" t="s">
        <v>2091</v>
      </c>
      <c r="S122" s="20"/>
      <c r="T122" s="20"/>
      <c r="U122" s="23"/>
      <c r="V122" s="23" t="s">
        <v>2092</v>
      </c>
      <c r="W122" s="23"/>
      <c r="X122" s="23"/>
      <c r="Y122" s="23"/>
      <c r="Z122" s="23"/>
      <c r="AA122" s="20" t="s">
        <v>77</v>
      </c>
      <c r="AB122" s="20" t="s">
        <v>82</v>
      </c>
      <c r="AC122" s="20" t="s">
        <v>83</v>
      </c>
      <c r="AD122" s="20" t="s">
        <v>297</v>
      </c>
      <c r="AE122" s="20"/>
      <c r="AF122" s="20"/>
      <c r="AG122" s="20" t="s">
        <v>2095</v>
      </c>
      <c r="AH122" s="19">
        <v>43754</v>
      </c>
      <c r="AI122" s="20">
        <v>119</v>
      </c>
      <c r="AJ122" s="51"/>
      <c r="AK122" s="51"/>
      <c r="AL122" s="51"/>
      <c r="AM122" s="51"/>
      <c r="AN122" s="51"/>
    </row>
    <row r="123" spans="1:40" ht="47.25" customHeight="1">
      <c r="A123" s="2"/>
      <c r="B123" s="85">
        <v>119</v>
      </c>
      <c r="C123" s="19" t="s">
        <v>2098</v>
      </c>
      <c r="D123" s="20" t="s">
        <v>119</v>
      </c>
      <c r="E123" s="20" t="s">
        <v>1262</v>
      </c>
      <c r="F123" s="20" t="s">
        <v>2099</v>
      </c>
      <c r="G123" s="20" t="s">
        <v>2100</v>
      </c>
      <c r="H123" s="20"/>
      <c r="I123" s="20" t="s">
        <v>2101</v>
      </c>
      <c r="J123" s="20" t="s">
        <v>119</v>
      </c>
      <c r="K123" s="20" t="s">
        <v>1262</v>
      </c>
      <c r="L123" s="20" t="s">
        <v>2099</v>
      </c>
      <c r="M123" s="20" t="s">
        <v>2100</v>
      </c>
      <c r="N123" s="20" t="s">
        <v>2101</v>
      </c>
      <c r="O123" s="20" t="s">
        <v>2102</v>
      </c>
      <c r="P123" s="20" t="s">
        <v>2103</v>
      </c>
      <c r="Q123" s="20" t="s">
        <v>2104</v>
      </c>
      <c r="R123" s="22" t="s">
        <v>2106</v>
      </c>
      <c r="S123" s="20"/>
      <c r="T123" s="20"/>
      <c r="U123" s="23"/>
      <c r="V123" s="23"/>
      <c r="W123" s="23"/>
      <c r="X123" s="23"/>
      <c r="Y123" s="23"/>
      <c r="Z123" s="23"/>
      <c r="AA123" s="20" t="s">
        <v>77</v>
      </c>
      <c r="AB123" s="19" t="s">
        <v>108</v>
      </c>
      <c r="AC123" s="19" t="s">
        <v>82</v>
      </c>
      <c r="AD123" s="20" t="s">
        <v>84</v>
      </c>
      <c r="AE123" s="20" t="s">
        <v>297</v>
      </c>
      <c r="AF123" s="20" t="s">
        <v>135</v>
      </c>
      <c r="AG123" s="20" t="s">
        <v>2109</v>
      </c>
      <c r="AH123" s="19">
        <v>43754</v>
      </c>
      <c r="AI123" s="20">
        <v>120</v>
      </c>
      <c r="AJ123" s="51"/>
      <c r="AK123" s="51"/>
      <c r="AL123" s="51"/>
      <c r="AM123" s="51"/>
      <c r="AN123" s="51"/>
    </row>
    <row r="124" spans="1:40" ht="47.25" customHeight="1">
      <c r="A124" s="2"/>
      <c r="B124" s="30">
        <v>120</v>
      </c>
      <c r="C124" s="19" t="s">
        <v>2112</v>
      </c>
      <c r="D124" s="19" t="s">
        <v>63</v>
      </c>
      <c r="E124" s="20" t="s">
        <v>64</v>
      </c>
      <c r="F124" s="20" t="s">
        <v>64</v>
      </c>
      <c r="G124" s="20" t="s">
        <v>170</v>
      </c>
      <c r="H124" s="20"/>
      <c r="I124" s="20" t="s">
        <v>2113</v>
      </c>
      <c r="J124" s="20" t="s">
        <v>63</v>
      </c>
      <c r="K124" s="19" t="s">
        <v>64</v>
      </c>
      <c r="L124" s="20" t="s">
        <v>64</v>
      </c>
      <c r="M124" s="20" t="s">
        <v>64</v>
      </c>
      <c r="N124" s="20" t="s">
        <v>2114</v>
      </c>
      <c r="O124" s="20" t="s">
        <v>2115</v>
      </c>
      <c r="P124" s="20" t="s">
        <v>2116</v>
      </c>
      <c r="Q124" s="20" t="s">
        <v>1218</v>
      </c>
      <c r="R124" s="22" t="s">
        <v>2119</v>
      </c>
      <c r="S124" s="20"/>
      <c r="T124" s="20"/>
      <c r="U124" s="23"/>
      <c r="V124" s="23" t="s">
        <v>2120</v>
      </c>
      <c r="W124" s="23"/>
      <c r="X124" s="23"/>
      <c r="Y124" s="23"/>
      <c r="Z124" s="23"/>
      <c r="AA124" s="20" t="s">
        <v>77</v>
      </c>
      <c r="AB124" s="20" t="s">
        <v>82</v>
      </c>
      <c r="AC124" s="20" t="s">
        <v>901</v>
      </c>
      <c r="AD124" s="20" t="s">
        <v>135</v>
      </c>
      <c r="AE124" s="20"/>
      <c r="AF124" s="20"/>
      <c r="AG124" s="20" t="s">
        <v>2123</v>
      </c>
      <c r="AH124" s="19">
        <v>43754</v>
      </c>
      <c r="AI124" s="20">
        <v>121</v>
      </c>
      <c r="AJ124" s="51"/>
      <c r="AK124" s="51"/>
      <c r="AL124" s="51"/>
      <c r="AM124" s="51"/>
      <c r="AN124" s="51"/>
    </row>
    <row r="125" spans="1:40" ht="47.25" customHeight="1">
      <c r="A125" s="2"/>
      <c r="B125" s="85">
        <v>121</v>
      </c>
      <c r="C125" s="19" t="s">
        <v>2126</v>
      </c>
      <c r="D125" s="20" t="s">
        <v>209</v>
      </c>
      <c r="E125" s="20" t="s">
        <v>1302</v>
      </c>
      <c r="F125" s="20" t="s">
        <v>1303</v>
      </c>
      <c r="G125" s="20" t="s">
        <v>1302</v>
      </c>
      <c r="H125" s="20" t="s">
        <v>1302</v>
      </c>
      <c r="I125" s="20" t="s">
        <v>2127</v>
      </c>
      <c r="J125" s="20" t="s">
        <v>209</v>
      </c>
      <c r="K125" s="20" t="s">
        <v>1302</v>
      </c>
      <c r="L125" s="20" t="s">
        <v>1303</v>
      </c>
      <c r="M125" s="20" t="s">
        <v>1302</v>
      </c>
      <c r="N125" s="20" t="s">
        <v>2127</v>
      </c>
      <c r="O125" s="20" t="s">
        <v>2128</v>
      </c>
      <c r="P125" s="20" t="s">
        <v>2129</v>
      </c>
      <c r="Q125" s="20" t="s">
        <v>2130</v>
      </c>
      <c r="R125" s="22" t="s">
        <v>2133</v>
      </c>
      <c r="S125" s="20" t="s">
        <v>2134</v>
      </c>
      <c r="T125" s="20"/>
      <c r="U125" s="23"/>
      <c r="V125" s="23" t="s">
        <v>2135</v>
      </c>
      <c r="W125" s="23" t="s">
        <v>2136</v>
      </c>
      <c r="X125" s="23" t="s">
        <v>2137</v>
      </c>
      <c r="Y125" s="23"/>
      <c r="Z125" s="23"/>
      <c r="AA125" s="20" t="s">
        <v>77</v>
      </c>
      <c r="AB125" s="19" t="s">
        <v>108</v>
      </c>
      <c r="AC125" s="20" t="s">
        <v>179</v>
      </c>
      <c r="AD125" s="20" t="s">
        <v>110</v>
      </c>
      <c r="AE125" s="20" t="s">
        <v>135</v>
      </c>
      <c r="AF125" s="20" t="s">
        <v>852</v>
      </c>
      <c r="AG125" s="20" t="s">
        <v>2140</v>
      </c>
      <c r="AH125" s="19">
        <v>43754</v>
      </c>
      <c r="AI125" s="20">
        <v>122</v>
      </c>
      <c r="AJ125" s="51"/>
      <c r="AK125" s="51"/>
      <c r="AL125" s="51"/>
      <c r="AM125" s="51"/>
      <c r="AN125" s="51"/>
    </row>
    <row r="126" spans="1:40" ht="47.25" customHeight="1">
      <c r="A126" s="2"/>
      <c r="B126" s="30">
        <v>122</v>
      </c>
      <c r="C126" s="19" t="s">
        <v>2143</v>
      </c>
      <c r="D126" s="19" t="s">
        <v>63</v>
      </c>
      <c r="E126" s="20" t="s">
        <v>64</v>
      </c>
      <c r="F126" s="20" t="s">
        <v>64</v>
      </c>
      <c r="G126" s="20" t="s">
        <v>2052</v>
      </c>
      <c r="H126" s="20"/>
      <c r="I126" s="20" t="s">
        <v>2144</v>
      </c>
      <c r="J126" s="20" t="s">
        <v>63</v>
      </c>
      <c r="K126" s="19" t="s">
        <v>64</v>
      </c>
      <c r="L126" s="20" t="s">
        <v>64</v>
      </c>
      <c r="M126" s="20" t="s">
        <v>2052</v>
      </c>
      <c r="N126" s="20" t="s">
        <v>2144</v>
      </c>
      <c r="O126" s="20" t="s">
        <v>2145</v>
      </c>
      <c r="P126" s="20" t="s">
        <v>2146</v>
      </c>
      <c r="Q126" s="20" t="s">
        <v>2147</v>
      </c>
      <c r="R126" s="22" t="s">
        <v>2150</v>
      </c>
      <c r="S126" s="20"/>
      <c r="T126" s="20"/>
      <c r="U126" s="23"/>
      <c r="V126" s="23" t="s">
        <v>2151</v>
      </c>
      <c r="W126" s="23"/>
      <c r="X126" s="23"/>
      <c r="Y126" s="23"/>
      <c r="Z126" s="23"/>
      <c r="AA126" s="20" t="s">
        <v>77</v>
      </c>
      <c r="AB126" s="19" t="s">
        <v>108</v>
      </c>
      <c r="AC126" s="20" t="s">
        <v>179</v>
      </c>
      <c r="AD126" s="20" t="s">
        <v>135</v>
      </c>
      <c r="AE126" s="20"/>
      <c r="AF126" s="20"/>
      <c r="AG126" s="20" t="s">
        <v>2154</v>
      </c>
      <c r="AH126" s="19">
        <v>43754</v>
      </c>
      <c r="AI126" s="20">
        <v>123</v>
      </c>
      <c r="AJ126" s="51"/>
      <c r="AK126" s="51"/>
      <c r="AL126" s="51"/>
      <c r="AM126" s="51"/>
      <c r="AN126" s="51"/>
    </row>
    <row r="127" spans="1:40" ht="47.25" customHeight="1">
      <c r="A127" s="2"/>
      <c r="B127" s="85">
        <v>123</v>
      </c>
      <c r="C127" s="19" t="s">
        <v>2157</v>
      </c>
      <c r="D127" s="20" t="s">
        <v>119</v>
      </c>
      <c r="E127" s="20" t="s">
        <v>120</v>
      </c>
      <c r="F127" s="20" t="s">
        <v>121</v>
      </c>
      <c r="G127" s="20" t="s">
        <v>121</v>
      </c>
      <c r="H127" s="20"/>
      <c r="I127" s="20" t="s">
        <v>2158</v>
      </c>
      <c r="J127" s="20" t="s">
        <v>119</v>
      </c>
      <c r="K127" s="20" t="s">
        <v>120</v>
      </c>
      <c r="L127" s="20" t="s">
        <v>121</v>
      </c>
      <c r="M127" s="20" t="s">
        <v>121</v>
      </c>
      <c r="N127" s="20" t="s">
        <v>2158</v>
      </c>
      <c r="O127" s="20" t="s">
        <v>2159</v>
      </c>
      <c r="P127" s="20" t="s">
        <v>2160</v>
      </c>
      <c r="Q127" s="20" t="s">
        <v>2161</v>
      </c>
      <c r="R127" s="22" t="s">
        <v>2165</v>
      </c>
      <c r="S127" s="20"/>
      <c r="T127" s="20"/>
      <c r="U127" s="23"/>
      <c r="V127" s="23" t="s">
        <v>2166</v>
      </c>
      <c r="W127" s="23"/>
      <c r="X127" s="23"/>
      <c r="Y127" s="23"/>
      <c r="Z127" s="23"/>
      <c r="AA127" s="20" t="s">
        <v>77</v>
      </c>
      <c r="AB127" s="19" t="s">
        <v>108</v>
      </c>
      <c r="AC127" s="19" t="s">
        <v>160</v>
      </c>
      <c r="AD127" s="20" t="s">
        <v>84</v>
      </c>
      <c r="AE127" s="20" t="s">
        <v>85</v>
      </c>
      <c r="AF127" s="20" t="s">
        <v>506</v>
      </c>
      <c r="AG127" s="20" t="s">
        <v>2169</v>
      </c>
      <c r="AH127" s="19">
        <v>43754</v>
      </c>
      <c r="AI127" s="20">
        <v>124</v>
      </c>
      <c r="AJ127" s="51"/>
      <c r="AK127" s="51"/>
      <c r="AL127" s="51"/>
      <c r="AM127" s="51"/>
      <c r="AN127" s="51"/>
    </row>
    <row r="128" spans="1:40" ht="47.25" customHeight="1">
      <c r="A128" s="34"/>
      <c r="B128" s="30">
        <v>124</v>
      </c>
      <c r="C128" s="19" t="s">
        <v>2173</v>
      </c>
      <c r="D128" s="20" t="s">
        <v>119</v>
      </c>
      <c r="E128" s="20" t="s">
        <v>1262</v>
      </c>
      <c r="F128" s="20" t="s">
        <v>1262</v>
      </c>
      <c r="G128" s="20" t="s">
        <v>2174</v>
      </c>
      <c r="H128" s="20"/>
      <c r="I128" s="20" t="s">
        <v>2175</v>
      </c>
      <c r="J128" s="20" t="s">
        <v>119</v>
      </c>
      <c r="K128" s="20" t="s">
        <v>1262</v>
      </c>
      <c r="L128" s="20" t="s">
        <v>1262</v>
      </c>
      <c r="M128" s="20" t="s">
        <v>2174</v>
      </c>
      <c r="N128" s="20" t="s">
        <v>2175</v>
      </c>
      <c r="O128" s="20" t="s">
        <v>2176</v>
      </c>
      <c r="P128" s="20" t="s">
        <v>2177</v>
      </c>
      <c r="Q128" s="20" t="s">
        <v>2178</v>
      </c>
      <c r="R128" s="22" t="s">
        <v>2181</v>
      </c>
      <c r="S128" s="20"/>
      <c r="T128" s="20"/>
      <c r="U128" s="23" t="s">
        <v>2182</v>
      </c>
      <c r="V128" s="23" t="s">
        <v>2183</v>
      </c>
      <c r="W128" s="23"/>
      <c r="X128" s="23"/>
      <c r="Y128" s="23"/>
      <c r="Z128" s="23"/>
      <c r="AA128" s="20" t="s">
        <v>77</v>
      </c>
      <c r="AB128" s="20" t="s">
        <v>279</v>
      </c>
      <c r="AC128" s="20"/>
      <c r="AD128" s="20" t="s">
        <v>135</v>
      </c>
      <c r="AE128" s="20"/>
      <c r="AF128" s="20"/>
      <c r="AG128" s="20" t="s">
        <v>2186</v>
      </c>
      <c r="AH128" s="19">
        <v>43754</v>
      </c>
      <c r="AI128" s="20">
        <v>125</v>
      </c>
      <c r="AJ128" s="51"/>
      <c r="AK128" s="51"/>
      <c r="AL128" s="51"/>
      <c r="AM128" s="51"/>
      <c r="AN128" s="51"/>
    </row>
    <row r="129" spans="1:40" ht="47.25" customHeight="1">
      <c r="A129" s="2"/>
      <c r="B129" s="85">
        <v>125</v>
      </c>
      <c r="C129" s="19" t="s">
        <v>2189</v>
      </c>
      <c r="D129" s="20" t="s">
        <v>119</v>
      </c>
      <c r="E129" s="20" t="s">
        <v>120</v>
      </c>
      <c r="F129" s="20" t="s">
        <v>121</v>
      </c>
      <c r="G129" s="20" t="s">
        <v>121</v>
      </c>
      <c r="H129" s="20"/>
      <c r="I129" s="20" t="s">
        <v>2190</v>
      </c>
      <c r="J129" s="20" t="s">
        <v>119</v>
      </c>
      <c r="K129" s="20" t="s">
        <v>120</v>
      </c>
      <c r="L129" s="20" t="s">
        <v>121</v>
      </c>
      <c r="M129" s="20" t="s">
        <v>121</v>
      </c>
      <c r="N129" s="20" t="s">
        <v>2190</v>
      </c>
      <c r="O129" s="20" t="s">
        <v>2191</v>
      </c>
      <c r="P129" s="20" t="s">
        <v>2192</v>
      </c>
      <c r="Q129" s="20" t="s">
        <v>2193</v>
      </c>
      <c r="R129" s="22" t="s">
        <v>2197</v>
      </c>
      <c r="S129" s="20" t="s">
        <v>2198</v>
      </c>
      <c r="T129" s="20"/>
      <c r="U129" s="23"/>
      <c r="V129" s="23" t="s">
        <v>2199</v>
      </c>
      <c r="W129" s="23"/>
      <c r="X129" s="23"/>
      <c r="Y129" s="23"/>
      <c r="Z129" s="23"/>
      <c r="AA129" s="20" t="s">
        <v>77</v>
      </c>
      <c r="AB129" s="19" t="s">
        <v>108</v>
      </c>
      <c r="AC129" s="20" t="s">
        <v>83</v>
      </c>
      <c r="AD129" s="20" t="s">
        <v>85</v>
      </c>
      <c r="AE129" s="20" t="s">
        <v>110</v>
      </c>
      <c r="AF129" s="20" t="s">
        <v>2200</v>
      </c>
      <c r="AG129" s="20" t="s">
        <v>2203</v>
      </c>
      <c r="AH129" s="19">
        <v>43754</v>
      </c>
      <c r="AI129" s="20">
        <v>126</v>
      </c>
      <c r="AJ129" s="51"/>
      <c r="AK129" s="51"/>
      <c r="AL129" s="51"/>
      <c r="AM129" s="51"/>
      <c r="AN129" s="51"/>
    </row>
    <row r="130" spans="1:40" ht="47.25" customHeight="1">
      <c r="A130" s="2"/>
      <c r="B130" s="30">
        <v>126</v>
      </c>
      <c r="C130" s="19" t="s">
        <v>2207</v>
      </c>
      <c r="D130" s="20" t="s">
        <v>119</v>
      </c>
      <c r="E130" s="20" t="s">
        <v>1354</v>
      </c>
      <c r="F130" s="20" t="s">
        <v>1355</v>
      </c>
      <c r="G130" s="20" t="s">
        <v>2208</v>
      </c>
      <c r="H130" s="20"/>
      <c r="I130" s="20" t="s">
        <v>2209</v>
      </c>
      <c r="J130" s="19" t="s">
        <v>119</v>
      </c>
      <c r="K130" s="20" t="s">
        <v>1354</v>
      </c>
      <c r="L130" s="20" t="s">
        <v>1355</v>
      </c>
      <c r="M130" s="20" t="s">
        <v>2208</v>
      </c>
      <c r="N130" s="20" t="s">
        <v>2210</v>
      </c>
      <c r="O130" s="20" t="s">
        <v>2211</v>
      </c>
      <c r="P130" s="20" t="s">
        <v>2212</v>
      </c>
      <c r="Q130" s="20" t="s">
        <v>2213</v>
      </c>
      <c r="R130" s="22" t="s">
        <v>2216</v>
      </c>
      <c r="S130" s="20"/>
      <c r="T130" s="20"/>
      <c r="U130" s="23"/>
      <c r="V130" s="23" t="s">
        <v>2217</v>
      </c>
      <c r="W130" s="23"/>
      <c r="X130" s="23"/>
      <c r="Y130" s="23"/>
      <c r="Z130" s="23"/>
      <c r="AA130" s="20" t="s">
        <v>77</v>
      </c>
      <c r="AB130" s="19" t="s">
        <v>108</v>
      </c>
      <c r="AC130" s="20" t="s">
        <v>179</v>
      </c>
      <c r="AD130" s="20" t="s">
        <v>110</v>
      </c>
      <c r="AE130" s="20" t="s">
        <v>298</v>
      </c>
      <c r="AF130" s="20" t="s">
        <v>161</v>
      </c>
      <c r="AG130" s="20" t="s">
        <v>2220</v>
      </c>
      <c r="AH130" s="19">
        <v>43754</v>
      </c>
      <c r="AI130" s="20">
        <v>127</v>
      </c>
      <c r="AJ130" s="51"/>
      <c r="AK130" s="51"/>
      <c r="AL130" s="51"/>
      <c r="AM130" s="51"/>
      <c r="AN130" s="51"/>
    </row>
    <row r="131" spans="1:40" ht="47.25" customHeight="1">
      <c r="A131" s="2"/>
      <c r="B131" s="85">
        <v>127</v>
      </c>
      <c r="C131" s="19" t="s">
        <v>2224</v>
      </c>
      <c r="D131" s="19" t="s">
        <v>63</v>
      </c>
      <c r="E131" s="20" t="s">
        <v>64</v>
      </c>
      <c r="F131" s="20" t="s">
        <v>64</v>
      </c>
      <c r="G131" s="20" t="s">
        <v>1116</v>
      </c>
      <c r="H131" s="20"/>
      <c r="I131" s="20" t="s">
        <v>2225</v>
      </c>
      <c r="J131" s="20" t="s">
        <v>63</v>
      </c>
      <c r="K131" s="19" t="s">
        <v>64</v>
      </c>
      <c r="L131" s="20" t="s">
        <v>64</v>
      </c>
      <c r="M131" s="20" t="s">
        <v>1116</v>
      </c>
      <c r="N131" s="20" t="s">
        <v>2225</v>
      </c>
      <c r="O131" s="20" t="s">
        <v>2226</v>
      </c>
      <c r="P131" s="20" t="s">
        <v>2227</v>
      </c>
      <c r="Q131" s="20" t="s">
        <v>2228</v>
      </c>
      <c r="R131" s="22" t="s">
        <v>2232</v>
      </c>
      <c r="S131" s="20"/>
      <c r="T131" s="20"/>
      <c r="U131" s="23"/>
      <c r="V131" s="23" t="s">
        <v>2233</v>
      </c>
      <c r="W131" s="23"/>
      <c r="X131" s="23"/>
      <c r="Y131" s="23"/>
      <c r="Z131" s="23"/>
      <c r="AA131" s="20" t="s">
        <v>77</v>
      </c>
      <c r="AB131" s="19" t="s">
        <v>108</v>
      </c>
      <c r="AC131" s="19" t="s">
        <v>160</v>
      </c>
      <c r="AD131" s="20" t="s">
        <v>85</v>
      </c>
      <c r="AE131" s="20" t="s">
        <v>110</v>
      </c>
      <c r="AF131" s="20" t="s">
        <v>506</v>
      </c>
      <c r="AG131" s="20" t="s">
        <v>2236</v>
      </c>
      <c r="AH131" s="19">
        <v>43754</v>
      </c>
      <c r="AI131" s="20">
        <v>128</v>
      </c>
      <c r="AJ131" s="51"/>
      <c r="AK131" s="51"/>
      <c r="AL131" s="51"/>
      <c r="AM131" s="51"/>
      <c r="AN131" s="51"/>
    </row>
    <row r="132" spans="1:40" ht="47.25" customHeight="1">
      <c r="A132" s="2"/>
      <c r="B132" s="30">
        <v>128</v>
      </c>
      <c r="C132" s="19" t="s">
        <v>2240</v>
      </c>
      <c r="D132" s="20" t="s">
        <v>286</v>
      </c>
      <c r="E132" s="20" t="s">
        <v>2241</v>
      </c>
      <c r="F132" s="20" t="s">
        <v>2242</v>
      </c>
      <c r="G132" s="20" t="s">
        <v>2243</v>
      </c>
      <c r="H132" s="20"/>
      <c r="I132" s="20" t="s">
        <v>2244</v>
      </c>
      <c r="J132" s="20" t="s">
        <v>286</v>
      </c>
      <c r="K132" s="20" t="s">
        <v>2241</v>
      </c>
      <c r="L132" s="20" t="s">
        <v>2242</v>
      </c>
      <c r="M132" s="20" t="s">
        <v>2243</v>
      </c>
      <c r="N132" s="20" t="s">
        <v>2244</v>
      </c>
      <c r="O132" s="20" t="s">
        <v>2245</v>
      </c>
      <c r="P132" s="20" t="s">
        <v>2246</v>
      </c>
      <c r="Q132" s="20" t="s">
        <v>1884</v>
      </c>
      <c r="R132" s="22" t="s">
        <v>2250</v>
      </c>
      <c r="S132" s="20"/>
      <c r="T132" s="20"/>
      <c r="U132" s="23"/>
      <c r="V132" s="23" t="s">
        <v>2251</v>
      </c>
      <c r="W132" s="23"/>
      <c r="X132" s="23"/>
      <c r="Y132" s="23"/>
      <c r="Z132" s="23"/>
      <c r="AA132" s="20" t="s">
        <v>77</v>
      </c>
      <c r="AB132" s="20" t="s">
        <v>82</v>
      </c>
      <c r="AC132" s="20" t="s">
        <v>83</v>
      </c>
      <c r="AD132" s="20" t="s">
        <v>110</v>
      </c>
      <c r="AE132" s="20" t="s">
        <v>297</v>
      </c>
      <c r="AF132" s="20" t="s">
        <v>111</v>
      </c>
      <c r="AG132" s="20" t="s">
        <v>2254</v>
      </c>
      <c r="AH132" s="19">
        <v>43754</v>
      </c>
      <c r="AI132" s="20">
        <v>129</v>
      </c>
      <c r="AJ132" s="51"/>
      <c r="AK132" s="51"/>
      <c r="AL132" s="51"/>
      <c r="AM132" s="51"/>
      <c r="AN132" s="51"/>
    </row>
    <row r="133" spans="1:40" ht="47.25" customHeight="1">
      <c r="A133" s="2"/>
      <c r="B133" s="85">
        <v>129</v>
      </c>
      <c r="C133" s="19" t="s">
        <v>2258</v>
      </c>
      <c r="D133" s="19" t="s">
        <v>63</v>
      </c>
      <c r="E133" s="20" t="s">
        <v>64</v>
      </c>
      <c r="F133" s="20" t="s">
        <v>64</v>
      </c>
      <c r="G133" s="20" t="s">
        <v>2259</v>
      </c>
      <c r="H133" s="20"/>
      <c r="I133" s="20" t="s">
        <v>2260</v>
      </c>
      <c r="J133" s="20" t="s">
        <v>63</v>
      </c>
      <c r="K133" s="19" t="s">
        <v>64</v>
      </c>
      <c r="L133" s="20" t="s">
        <v>64</v>
      </c>
      <c r="M133" s="20" t="s">
        <v>2261</v>
      </c>
      <c r="N133" s="20" t="s">
        <v>2262</v>
      </c>
      <c r="O133" s="20" t="s">
        <v>2263</v>
      </c>
      <c r="P133" s="20" t="s">
        <v>2264</v>
      </c>
      <c r="Q133" s="20" t="s">
        <v>2265</v>
      </c>
      <c r="R133" s="22" t="s">
        <v>2268</v>
      </c>
      <c r="S133" s="20">
        <v>5507049</v>
      </c>
      <c r="T133" s="20"/>
      <c r="U133" s="23"/>
      <c r="V133" s="23" t="s">
        <v>2269</v>
      </c>
      <c r="W133" s="23"/>
      <c r="X133" s="23"/>
      <c r="Y133" s="23"/>
      <c r="Z133" s="23"/>
      <c r="AA133" s="20" t="s">
        <v>77</v>
      </c>
      <c r="AB133" s="19" t="s">
        <v>108</v>
      </c>
      <c r="AC133" s="19" t="s">
        <v>160</v>
      </c>
      <c r="AD133" s="20" t="s">
        <v>84</v>
      </c>
      <c r="AE133" s="20" t="s">
        <v>85</v>
      </c>
      <c r="AF133" s="20" t="s">
        <v>161</v>
      </c>
      <c r="AG133" s="20" t="s">
        <v>2272</v>
      </c>
      <c r="AH133" s="19">
        <v>43754</v>
      </c>
      <c r="AI133" s="20">
        <v>130</v>
      </c>
      <c r="AJ133" s="51"/>
      <c r="AK133" s="51"/>
      <c r="AL133" s="51"/>
      <c r="AM133" s="51"/>
      <c r="AN133" s="51"/>
    </row>
    <row r="134" spans="1:40" ht="47.25" customHeight="1">
      <c r="A134" s="2"/>
      <c r="B134" s="30">
        <v>130</v>
      </c>
      <c r="C134" s="19" t="s">
        <v>2275</v>
      </c>
      <c r="D134" s="19" t="s">
        <v>63</v>
      </c>
      <c r="E134" s="20" t="s">
        <v>64</v>
      </c>
      <c r="F134" s="20" t="s">
        <v>65</v>
      </c>
      <c r="G134" s="20" t="s">
        <v>2276</v>
      </c>
      <c r="H134" s="20"/>
      <c r="I134" s="20" t="s">
        <v>2277</v>
      </c>
      <c r="J134" s="20" t="s">
        <v>63</v>
      </c>
      <c r="K134" s="19" t="s">
        <v>64</v>
      </c>
      <c r="L134" s="20" t="s">
        <v>65</v>
      </c>
      <c r="M134" s="20" t="s">
        <v>2276</v>
      </c>
      <c r="N134" s="20" t="s">
        <v>2277</v>
      </c>
      <c r="O134" s="20" t="s">
        <v>2278</v>
      </c>
      <c r="P134" s="20" t="s">
        <v>2279</v>
      </c>
      <c r="Q134" s="20" t="s">
        <v>2280</v>
      </c>
      <c r="R134" s="22" t="s">
        <v>2284</v>
      </c>
      <c r="S134" s="20"/>
      <c r="T134" s="20"/>
      <c r="U134" s="23"/>
      <c r="V134" s="23" t="s">
        <v>2285</v>
      </c>
      <c r="W134" s="23"/>
      <c r="X134" s="23"/>
      <c r="Y134" s="23"/>
      <c r="Z134" s="23"/>
      <c r="AA134" s="20" t="s">
        <v>77</v>
      </c>
      <c r="AB134" s="20" t="s">
        <v>279</v>
      </c>
      <c r="AC134" s="20" t="s">
        <v>83</v>
      </c>
      <c r="AD134" s="20" t="s">
        <v>84</v>
      </c>
      <c r="AE134" s="20" t="s">
        <v>298</v>
      </c>
      <c r="AF134" s="20" t="s">
        <v>506</v>
      </c>
      <c r="AG134" s="20" t="s">
        <v>2288</v>
      </c>
      <c r="AH134" s="19">
        <v>43754</v>
      </c>
      <c r="AI134" s="20">
        <v>131</v>
      </c>
      <c r="AJ134" s="51"/>
      <c r="AK134" s="51"/>
      <c r="AL134" s="51"/>
      <c r="AM134" s="51"/>
      <c r="AN134" s="51"/>
    </row>
    <row r="135" spans="1:40" ht="47.25" customHeight="1">
      <c r="A135" s="2"/>
      <c r="B135" s="85">
        <v>131</v>
      </c>
      <c r="C135" s="19" t="s">
        <v>2292</v>
      </c>
      <c r="D135" s="20" t="s">
        <v>119</v>
      </c>
      <c r="E135" s="20" t="s">
        <v>120</v>
      </c>
      <c r="F135" s="20" t="s">
        <v>121</v>
      </c>
      <c r="G135" s="20" t="s">
        <v>2293</v>
      </c>
      <c r="H135" s="20"/>
      <c r="I135" s="20" t="s">
        <v>2294</v>
      </c>
      <c r="J135" s="20" t="s">
        <v>119</v>
      </c>
      <c r="K135" s="20" t="s">
        <v>120</v>
      </c>
      <c r="L135" s="20" t="s">
        <v>121</v>
      </c>
      <c r="M135" s="20" t="s">
        <v>121</v>
      </c>
      <c r="N135" s="20" t="s">
        <v>2295</v>
      </c>
      <c r="O135" s="20" t="s">
        <v>2296</v>
      </c>
      <c r="P135" s="20" t="s">
        <v>2297</v>
      </c>
      <c r="Q135" s="20" t="s">
        <v>2298</v>
      </c>
      <c r="R135" s="22" t="s">
        <v>2302</v>
      </c>
      <c r="S135" s="20"/>
      <c r="T135" s="20"/>
      <c r="U135" s="23"/>
      <c r="V135" s="23" t="s">
        <v>2303</v>
      </c>
      <c r="W135" s="23"/>
      <c r="X135" s="23"/>
      <c r="Y135" s="23"/>
      <c r="Z135" s="23"/>
      <c r="AA135" s="20" t="s">
        <v>77</v>
      </c>
      <c r="AB135" s="19" t="s">
        <v>108</v>
      </c>
      <c r="AC135" s="19" t="s">
        <v>82</v>
      </c>
      <c r="AD135" s="20" t="s">
        <v>84</v>
      </c>
      <c r="AE135" s="20" t="s">
        <v>85</v>
      </c>
      <c r="AF135" s="20" t="s">
        <v>297</v>
      </c>
      <c r="AG135" s="20" t="s">
        <v>2306</v>
      </c>
      <c r="AH135" s="19">
        <v>43754</v>
      </c>
      <c r="AI135" s="20">
        <v>132</v>
      </c>
      <c r="AJ135" s="51"/>
      <c r="AK135" s="51"/>
      <c r="AL135" s="51"/>
      <c r="AM135" s="51"/>
      <c r="AN135" s="51"/>
    </row>
    <row r="136" spans="1:40" ht="47.25" customHeight="1">
      <c r="A136" s="2"/>
      <c r="B136" s="30">
        <v>132</v>
      </c>
      <c r="C136" s="19" t="s">
        <v>2310</v>
      </c>
      <c r="D136" s="19" t="s">
        <v>63</v>
      </c>
      <c r="E136" s="20" t="s">
        <v>64</v>
      </c>
      <c r="F136" s="20" t="s">
        <v>1944</v>
      </c>
      <c r="G136" s="20" t="s">
        <v>1944</v>
      </c>
      <c r="H136" s="20"/>
      <c r="I136" s="20" t="s">
        <v>2311</v>
      </c>
      <c r="J136" s="20" t="s">
        <v>63</v>
      </c>
      <c r="K136" s="19" t="s">
        <v>64</v>
      </c>
      <c r="L136" s="20" t="s">
        <v>1944</v>
      </c>
      <c r="M136" s="20" t="s">
        <v>1944</v>
      </c>
      <c r="N136" s="20" t="s">
        <v>2312</v>
      </c>
      <c r="O136" s="20" t="s">
        <v>2313</v>
      </c>
      <c r="P136" s="20" t="s">
        <v>2314</v>
      </c>
      <c r="Q136" s="20" t="s">
        <v>846</v>
      </c>
      <c r="R136" s="22" t="s">
        <v>2317</v>
      </c>
      <c r="S136" s="20"/>
      <c r="T136" s="20"/>
      <c r="U136" s="23"/>
      <c r="V136" s="23" t="s">
        <v>2318</v>
      </c>
      <c r="W136" s="23"/>
      <c r="X136" s="23"/>
      <c r="Y136" s="23"/>
      <c r="Z136" s="23"/>
      <c r="AA136" s="20" t="s">
        <v>77</v>
      </c>
      <c r="AB136" s="20" t="s">
        <v>82</v>
      </c>
      <c r="AC136" s="20" t="s">
        <v>279</v>
      </c>
      <c r="AD136" s="20" t="s">
        <v>110</v>
      </c>
      <c r="AE136" s="20" t="s">
        <v>111</v>
      </c>
      <c r="AF136" s="20" t="s">
        <v>161</v>
      </c>
      <c r="AG136" s="20" t="s">
        <v>2321</v>
      </c>
      <c r="AH136" s="19">
        <v>43754</v>
      </c>
      <c r="AI136" s="20">
        <v>133</v>
      </c>
      <c r="AJ136" s="51"/>
      <c r="AK136" s="51"/>
      <c r="AL136" s="51"/>
      <c r="AM136" s="51"/>
      <c r="AN136" s="51"/>
    </row>
    <row r="137" spans="1:40" ht="47.25" customHeight="1">
      <c r="A137" s="2"/>
      <c r="B137" s="85">
        <v>133</v>
      </c>
      <c r="C137" s="19" t="s">
        <v>2324</v>
      </c>
      <c r="D137" s="20" t="s">
        <v>119</v>
      </c>
      <c r="E137" s="20" t="s">
        <v>120</v>
      </c>
      <c r="F137" s="20" t="s">
        <v>121</v>
      </c>
      <c r="G137" s="20" t="s">
        <v>121</v>
      </c>
      <c r="H137" s="20"/>
      <c r="I137" s="20" t="s">
        <v>2325</v>
      </c>
      <c r="J137" s="20" t="s">
        <v>119</v>
      </c>
      <c r="K137" s="20" t="s">
        <v>120</v>
      </c>
      <c r="L137" s="20" t="s">
        <v>121</v>
      </c>
      <c r="M137" s="20" t="s">
        <v>121</v>
      </c>
      <c r="N137" s="20" t="s">
        <v>2326</v>
      </c>
      <c r="O137" s="20" t="s">
        <v>2327</v>
      </c>
      <c r="P137" s="20" t="s">
        <v>2328</v>
      </c>
      <c r="Q137" s="20" t="s">
        <v>2329</v>
      </c>
      <c r="R137" s="22" t="s">
        <v>2332</v>
      </c>
      <c r="S137" s="20"/>
      <c r="T137" s="20"/>
      <c r="U137" s="23"/>
      <c r="V137" s="23" t="s">
        <v>2333</v>
      </c>
      <c r="W137" s="23"/>
      <c r="X137" s="23"/>
      <c r="Y137" s="23"/>
      <c r="Z137" s="23"/>
      <c r="AA137" s="20" t="s">
        <v>77</v>
      </c>
      <c r="AB137" s="20" t="s">
        <v>82</v>
      </c>
      <c r="AC137" s="20" t="s">
        <v>179</v>
      </c>
      <c r="AD137" s="20" t="s">
        <v>110</v>
      </c>
      <c r="AE137" s="20"/>
      <c r="AF137" s="20"/>
      <c r="AG137" s="20" t="s">
        <v>2336</v>
      </c>
      <c r="AH137" s="19">
        <v>43754</v>
      </c>
      <c r="AI137" s="20">
        <v>134</v>
      </c>
      <c r="AJ137" s="51"/>
      <c r="AK137" s="51"/>
      <c r="AL137" s="51"/>
      <c r="AM137" s="51"/>
      <c r="AN137" s="51"/>
    </row>
    <row r="138" spans="1:40" ht="47.25" customHeight="1">
      <c r="A138" s="2"/>
      <c r="B138" s="30">
        <v>134</v>
      </c>
      <c r="C138" s="19" t="s">
        <v>2340</v>
      </c>
      <c r="D138" s="20" t="s">
        <v>119</v>
      </c>
      <c r="E138" s="20" t="s">
        <v>1262</v>
      </c>
      <c r="F138" s="20" t="s">
        <v>1262</v>
      </c>
      <c r="G138" s="20" t="s">
        <v>2341</v>
      </c>
      <c r="H138" s="20"/>
      <c r="I138" s="20" t="s">
        <v>2342</v>
      </c>
      <c r="J138" s="20" t="s">
        <v>119</v>
      </c>
      <c r="K138" s="20" t="s">
        <v>1262</v>
      </c>
      <c r="L138" s="20" t="s">
        <v>1262</v>
      </c>
      <c r="M138" s="20" t="s">
        <v>2341</v>
      </c>
      <c r="N138" s="20" t="s">
        <v>2342</v>
      </c>
      <c r="O138" s="20" t="s">
        <v>2343</v>
      </c>
      <c r="P138" s="20" t="s">
        <v>568</v>
      </c>
      <c r="Q138" s="20" t="s">
        <v>2344</v>
      </c>
      <c r="R138" s="22" t="s">
        <v>2346</v>
      </c>
      <c r="S138" s="20"/>
      <c r="T138" s="20"/>
      <c r="U138" s="23"/>
      <c r="V138" s="23" t="s">
        <v>2347</v>
      </c>
      <c r="W138" s="23"/>
      <c r="X138" s="23"/>
      <c r="Y138" s="23"/>
      <c r="Z138" s="23"/>
      <c r="AA138" s="20" t="s">
        <v>77</v>
      </c>
      <c r="AB138" s="20" t="s">
        <v>82</v>
      </c>
      <c r="AC138" s="20" t="s">
        <v>179</v>
      </c>
      <c r="AD138" s="20" t="s">
        <v>85</v>
      </c>
      <c r="AE138" s="20" t="s">
        <v>161</v>
      </c>
      <c r="AF138" s="20" t="s">
        <v>2348</v>
      </c>
      <c r="AG138" s="20" t="s">
        <v>2351</v>
      </c>
      <c r="AH138" s="19">
        <v>43754</v>
      </c>
      <c r="AI138" s="20">
        <v>135</v>
      </c>
      <c r="AJ138" s="51"/>
      <c r="AK138" s="51"/>
      <c r="AL138" s="51"/>
      <c r="AM138" s="51"/>
      <c r="AN138" s="51"/>
    </row>
    <row r="139" spans="1:40" ht="47.25" customHeight="1">
      <c r="A139" s="2"/>
      <c r="B139" s="85">
        <v>135</v>
      </c>
      <c r="C139" s="19" t="s">
        <v>2354</v>
      </c>
      <c r="D139" s="20" t="s">
        <v>119</v>
      </c>
      <c r="E139" s="20" t="s">
        <v>120</v>
      </c>
      <c r="F139" s="20" t="s">
        <v>121</v>
      </c>
      <c r="G139" s="20" t="s">
        <v>121</v>
      </c>
      <c r="H139" s="20"/>
      <c r="I139" s="20" t="s">
        <v>2355</v>
      </c>
      <c r="J139" s="20" t="s">
        <v>119</v>
      </c>
      <c r="K139" s="20" t="s">
        <v>120</v>
      </c>
      <c r="L139" s="20" t="s">
        <v>121</v>
      </c>
      <c r="M139" s="20" t="s">
        <v>121</v>
      </c>
      <c r="N139" s="20" t="s">
        <v>2355</v>
      </c>
      <c r="O139" s="20" t="s">
        <v>2356</v>
      </c>
      <c r="P139" s="20" t="s">
        <v>2357</v>
      </c>
      <c r="Q139" s="20" t="s">
        <v>943</v>
      </c>
      <c r="R139" s="22" t="s">
        <v>2361</v>
      </c>
      <c r="S139" s="20"/>
      <c r="T139" s="20"/>
      <c r="U139" s="23"/>
      <c r="V139" s="23" t="s">
        <v>2362</v>
      </c>
      <c r="W139" s="23"/>
      <c r="X139" s="23"/>
      <c r="Y139" s="23"/>
      <c r="Z139" s="23"/>
      <c r="AA139" s="20" t="s">
        <v>77</v>
      </c>
      <c r="AB139" s="19" t="s">
        <v>108</v>
      </c>
      <c r="AC139" s="19" t="s">
        <v>160</v>
      </c>
      <c r="AD139" s="20" t="s">
        <v>84</v>
      </c>
      <c r="AE139" s="20" t="s">
        <v>85</v>
      </c>
      <c r="AF139" s="20" t="s">
        <v>852</v>
      </c>
      <c r="AG139" s="20" t="s">
        <v>2365</v>
      </c>
      <c r="AH139" s="19">
        <v>43754</v>
      </c>
      <c r="AI139" s="20">
        <v>136</v>
      </c>
      <c r="AJ139" s="51"/>
      <c r="AK139" s="51"/>
      <c r="AL139" s="51"/>
      <c r="AM139" s="51"/>
      <c r="AN139" s="51"/>
    </row>
    <row r="140" spans="1:40" ht="47.25" customHeight="1">
      <c r="A140" s="2"/>
      <c r="B140" s="30">
        <v>136</v>
      </c>
      <c r="C140" s="19" t="s">
        <v>2369</v>
      </c>
      <c r="D140" s="20" t="s">
        <v>119</v>
      </c>
      <c r="E140" s="20" t="s">
        <v>144</v>
      </c>
      <c r="F140" s="20" t="s">
        <v>2370</v>
      </c>
      <c r="G140" s="20" t="s">
        <v>2370</v>
      </c>
      <c r="H140" s="20"/>
      <c r="I140" s="20" t="s">
        <v>2371</v>
      </c>
      <c r="J140" s="20" t="s">
        <v>119</v>
      </c>
      <c r="K140" s="19" t="s">
        <v>144</v>
      </c>
      <c r="L140" s="20" t="s">
        <v>2370</v>
      </c>
      <c r="M140" s="20" t="s">
        <v>2370</v>
      </c>
      <c r="N140" s="20" t="s">
        <v>2371</v>
      </c>
      <c r="O140" s="20" t="s">
        <v>2372</v>
      </c>
      <c r="P140" s="20" t="s">
        <v>2373</v>
      </c>
      <c r="Q140" s="20" t="s">
        <v>2374</v>
      </c>
      <c r="R140" s="22" t="s">
        <v>2377</v>
      </c>
      <c r="S140" s="20">
        <v>957821290</v>
      </c>
      <c r="T140" s="20"/>
      <c r="U140" s="23"/>
      <c r="V140" s="23" t="s">
        <v>2378</v>
      </c>
      <c r="W140" s="23"/>
      <c r="X140" s="23"/>
      <c r="Y140" s="23"/>
      <c r="Z140" s="23"/>
      <c r="AA140" s="20" t="s">
        <v>77</v>
      </c>
      <c r="AB140" s="20" t="s">
        <v>279</v>
      </c>
      <c r="AC140" s="20" t="s">
        <v>83</v>
      </c>
      <c r="AD140" s="20" t="s">
        <v>110</v>
      </c>
      <c r="AE140" s="20" t="s">
        <v>161</v>
      </c>
      <c r="AF140" s="20"/>
      <c r="AG140" s="20" t="s">
        <v>2381</v>
      </c>
      <c r="AH140" s="19">
        <v>43754</v>
      </c>
      <c r="AI140" s="20">
        <v>137</v>
      </c>
      <c r="AJ140" s="51"/>
      <c r="AK140" s="51"/>
      <c r="AL140" s="51"/>
      <c r="AM140" s="51"/>
      <c r="AN140" s="51"/>
    </row>
    <row r="141" spans="1:40" ht="47.25" customHeight="1">
      <c r="A141" s="2"/>
      <c r="B141" s="85">
        <v>137</v>
      </c>
      <c r="C141" s="19" t="s">
        <v>2384</v>
      </c>
      <c r="D141" s="20" t="s">
        <v>119</v>
      </c>
      <c r="E141" s="20" t="s">
        <v>1262</v>
      </c>
      <c r="F141" s="20" t="s">
        <v>1262</v>
      </c>
      <c r="G141" s="20" t="s">
        <v>1262</v>
      </c>
      <c r="H141" s="20"/>
      <c r="I141" s="20" t="s">
        <v>2385</v>
      </c>
      <c r="J141" s="20" t="s">
        <v>119</v>
      </c>
      <c r="K141" s="20" t="s">
        <v>1262</v>
      </c>
      <c r="L141" s="20" t="s">
        <v>1262</v>
      </c>
      <c r="M141" s="20" t="s">
        <v>1262</v>
      </c>
      <c r="N141" s="20" t="s">
        <v>2386</v>
      </c>
      <c r="O141" s="20" t="s">
        <v>2387</v>
      </c>
      <c r="P141" s="20" t="s">
        <v>2388</v>
      </c>
      <c r="Q141" s="20" t="s">
        <v>2389</v>
      </c>
      <c r="R141" s="22" t="s">
        <v>2391</v>
      </c>
      <c r="S141" s="20"/>
      <c r="T141" s="20"/>
      <c r="U141" s="23"/>
      <c r="V141" s="23" t="s">
        <v>2392</v>
      </c>
      <c r="W141" s="23"/>
      <c r="X141" s="23"/>
      <c r="Y141" s="23"/>
      <c r="Z141" s="23"/>
      <c r="AA141" s="20" t="s">
        <v>77</v>
      </c>
      <c r="AB141" s="19" t="s">
        <v>108</v>
      </c>
      <c r="AC141" s="20" t="s">
        <v>83</v>
      </c>
      <c r="AD141" s="20" t="s">
        <v>84</v>
      </c>
      <c r="AE141" s="20" t="s">
        <v>85</v>
      </c>
      <c r="AF141" s="20" t="s">
        <v>135</v>
      </c>
      <c r="AG141" s="20" t="s">
        <v>2395</v>
      </c>
      <c r="AH141" s="19">
        <v>43754</v>
      </c>
      <c r="AI141" s="20">
        <v>138</v>
      </c>
      <c r="AJ141" s="51"/>
      <c r="AK141" s="51"/>
      <c r="AL141" s="51"/>
      <c r="AM141" s="51"/>
      <c r="AN141" s="51"/>
    </row>
    <row r="142" spans="1:40" ht="47.25" customHeight="1">
      <c r="A142" s="2"/>
      <c r="B142" s="30">
        <v>138</v>
      </c>
      <c r="C142" s="19" t="s">
        <v>2399</v>
      </c>
      <c r="D142" s="19" t="s">
        <v>63</v>
      </c>
      <c r="E142" s="20" t="s">
        <v>64</v>
      </c>
      <c r="F142" s="20" t="s">
        <v>64</v>
      </c>
      <c r="G142" s="20" t="s">
        <v>1116</v>
      </c>
      <c r="H142" s="20"/>
      <c r="I142" s="20" t="s">
        <v>2400</v>
      </c>
      <c r="J142" s="20" t="s">
        <v>63</v>
      </c>
      <c r="K142" s="19" t="s">
        <v>64</v>
      </c>
      <c r="L142" s="20" t="s">
        <v>64</v>
      </c>
      <c r="M142" s="20" t="s">
        <v>1116</v>
      </c>
      <c r="N142" s="20" t="s">
        <v>2400</v>
      </c>
      <c r="O142" s="20" t="s">
        <v>2401</v>
      </c>
      <c r="P142" s="20" t="s">
        <v>2402</v>
      </c>
      <c r="Q142" s="20" t="s">
        <v>2403</v>
      </c>
      <c r="R142" s="22" t="s">
        <v>2406</v>
      </c>
      <c r="S142" s="20"/>
      <c r="T142" s="20"/>
      <c r="U142" s="23"/>
      <c r="V142" s="23" t="s">
        <v>2407</v>
      </c>
      <c r="W142" s="23"/>
      <c r="X142" s="23"/>
      <c r="Y142" s="23" t="s">
        <v>2408</v>
      </c>
      <c r="Z142" s="23"/>
      <c r="AA142" s="20" t="s">
        <v>77</v>
      </c>
      <c r="AB142" s="20" t="s">
        <v>279</v>
      </c>
      <c r="AC142" s="20" t="s">
        <v>83</v>
      </c>
      <c r="AD142" s="20" t="s">
        <v>84</v>
      </c>
      <c r="AE142" s="20" t="s">
        <v>85</v>
      </c>
      <c r="AF142" s="20" t="s">
        <v>161</v>
      </c>
      <c r="AG142" s="20" t="s">
        <v>2411</v>
      </c>
      <c r="AH142" s="19">
        <v>43754</v>
      </c>
      <c r="AI142" s="20">
        <v>139</v>
      </c>
      <c r="AJ142" s="51"/>
      <c r="AK142" s="51"/>
      <c r="AL142" s="51"/>
      <c r="AM142" s="51"/>
      <c r="AN142" s="51"/>
    </row>
    <row r="143" spans="1:40" ht="47.25" customHeight="1">
      <c r="A143" s="2"/>
      <c r="B143" s="85">
        <v>139</v>
      </c>
      <c r="C143" s="20" t="s">
        <v>2415</v>
      </c>
      <c r="D143" s="19" t="s">
        <v>63</v>
      </c>
      <c r="E143" s="20" t="s">
        <v>95</v>
      </c>
      <c r="F143" s="20" t="s">
        <v>95</v>
      </c>
      <c r="G143" s="20" t="s">
        <v>99</v>
      </c>
      <c r="H143" s="20"/>
      <c r="I143" s="20" t="s">
        <v>2416</v>
      </c>
      <c r="J143" s="20" t="s">
        <v>63</v>
      </c>
      <c r="K143" s="20" t="s">
        <v>95</v>
      </c>
      <c r="L143" s="20" t="s">
        <v>95</v>
      </c>
      <c r="M143" s="20" t="s">
        <v>99</v>
      </c>
      <c r="N143" s="20" t="s">
        <v>2416</v>
      </c>
      <c r="O143" s="20" t="s">
        <v>2417</v>
      </c>
      <c r="P143" s="20" t="s">
        <v>2418</v>
      </c>
      <c r="Q143" s="20" t="s">
        <v>2419</v>
      </c>
      <c r="R143" s="22" t="s">
        <v>2423</v>
      </c>
      <c r="S143" s="20"/>
      <c r="T143" s="20"/>
      <c r="U143" s="23"/>
      <c r="V143" s="23" t="s">
        <v>2424</v>
      </c>
      <c r="W143" s="23"/>
      <c r="X143" s="23"/>
      <c r="Y143" s="23" t="s">
        <v>2425</v>
      </c>
      <c r="Z143" s="23"/>
      <c r="AA143" s="20" t="s">
        <v>77</v>
      </c>
      <c r="AB143" s="19" t="s">
        <v>108</v>
      </c>
      <c r="AC143" s="20" t="s">
        <v>83</v>
      </c>
      <c r="AD143" s="20" t="s">
        <v>135</v>
      </c>
      <c r="AE143" s="20" t="s">
        <v>111</v>
      </c>
      <c r="AF143" s="20" t="s">
        <v>852</v>
      </c>
      <c r="AG143" s="20" t="s">
        <v>2428</v>
      </c>
      <c r="AH143" s="19">
        <v>43754</v>
      </c>
      <c r="AI143" s="20">
        <v>140</v>
      </c>
      <c r="AJ143" s="51"/>
      <c r="AK143" s="51"/>
      <c r="AL143" s="51"/>
      <c r="AM143" s="51"/>
      <c r="AN143" s="51"/>
    </row>
    <row r="144" spans="1:40" ht="47.25" customHeight="1">
      <c r="A144" s="2"/>
      <c r="B144" s="30">
        <v>140</v>
      </c>
      <c r="C144" s="19" t="s">
        <v>2431</v>
      </c>
      <c r="D144" s="19" t="s">
        <v>63</v>
      </c>
      <c r="E144" s="20" t="s">
        <v>64</v>
      </c>
      <c r="F144" s="20" t="s">
        <v>64</v>
      </c>
      <c r="G144" s="20" t="s">
        <v>170</v>
      </c>
      <c r="H144" s="20"/>
      <c r="I144" s="20" t="s">
        <v>2432</v>
      </c>
      <c r="J144" s="20" t="s">
        <v>63</v>
      </c>
      <c r="K144" s="19" t="s">
        <v>64</v>
      </c>
      <c r="L144" s="20" t="s">
        <v>64</v>
      </c>
      <c r="M144" s="20" t="s">
        <v>170</v>
      </c>
      <c r="N144" s="20" t="s">
        <v>2432</v>
      </c>
      <c r="O144" s="20" t="s">
        <v>2433</v>
      </c>
      <c r="P144" s="20" t="s">
        <v>2434</v>
      </c>
      <c r="Q144" s="20" t="s">
        <v>1325</v>
      </c>
      <c r="R144" s="22" t="s">
        <v>2438</v>
      </c>
      <c r="S144" s="20"/>
      <c r="T144" s="20"/>
      <c r="U144" s="23"/>
      <c r="V144" s="23" t="s">
        <v>2439</v>
      </c>
      <c r="W144" s="23"/>
      <c r="X144" s="23"/>
      <c r="Y144" s="23" t="s">
        <v>2440</v>
      </c>
      <c r="Z144" s="23"/>
      <c r="AA144" s="20" t="s">
        <v>77</v>
      </c>
      <c r="AB144" s="20" t="s">
        <v>160</v>
      </c>
      <c r="AC144" s="20"/>
      <c r="AD144" s="20" t="s">
        <v>85</v>
      </c>
      <c r="AE144" s="20" t="s">
        <v>110</v>
      </c>
      <c r="AF144" s="20" t="s">
        <v>161</v>
      </c>
      <c r="AG144" s="20" t="s">
        <v>2443</v>
      </c>
      <c r="AH144" s="19">
        <v>43754</v>
      </c>
      <c r="AI144" s="20">
        <v>141</v>
      </c>
      <c r="AJ144" s="51"/>
      <c r="AK144" s="51"/>
      <c r="AL144" s="51"/>
      <c r="AM144" s="51"/>
      <c r="AN144" s="51"/>
    </row>
    <row r="145" spans="1:40" ht="47.25" customHeight="1">
      <c r="A145" s="2"/>
      <c r="B145" s="85">
        <v>141</v>
      </c>
      <c r="C145" s="19" t="s">
        <v>2446</v>
      </c>
      <c r="D145" s="19" t="s">
        <v>63</v>
      </c>
      <c r="E145" s="20" t="s">
        <v>64</v>
      </c>
      <c r="F145" s="20" t="s">
        <v>64</v>
      </c>
      <c r="G145" s="20" t="s">
        <v>1050</v>
      </c>
      <c r="H145" s="20"/>
      <c r="I145" s="20" t="s">
        <v>2447</v>
      </c>
      <c r="J145" s="20" t="s">
        <v>63</v>
      </c>
      <c r="K145" s="19" t="s">
        <v>64</v>
      </c>
      <c r="L145" s="20" t="s">
        <v>64</v>
      </c>
      <c r="M145" s="20" t="s">
        <v>1050</v>
      </c>
      <c r="N145" s="20" t="s">
        <v>2447</v>
      </c>
      <c r="O145" s="20" t="s">
        <v>2448</v>
      </c>
      <c r="P145" s="20" t="s">
        <v>2449</v>
      </c>
      <c r="Q145" s="20" t="s">
        <v>2450</v>
      </c>
      <c r="R145" s="22" t="s">
        <v>2453</v>
      </c>
      <c r="S145" s="20"/>
      <c r="T145" s="20"/>
      <c r="U145" s="23"/>
      <c r="V145" s="23" t="s">
        <v>2454</v>
      </c>
      <c r="W145" s="23"/>
      <c r="X145" s="23"/>
      <c r="Y145" s="23"/>
      <c r="Z145" s="23"/>
      <c r="AA145" s="20" t="s">
        <v>77</v>
      </c>
      <c r="AB145" s="19" t="s">
        <v>108</v>
      </c>
      <c r="AC145" s="20" t="s">
        <v>83</v>
      </c>
      <c r="AD145" s="20" t="s">
        <v>84</v>
      </c>
      <c r="AE145" s="20" t="s">
        <v>85</v>
      </c>
      <c r="AF145" s="20" t="s">
        <v>852</v>
      </c>
      <c r="AG145" s="20" t="s">
        <v>2457</v>
      </c>
      <c r="AH145" s="19">
        <v>43754</v>
      </c>
      <c r="AI145" s="20">
        <v>142</v>
      </c>
      <c r="AJ145" s="51"/>
      <c r="AK145" s="51"/>
      <c r="AL145" s="51"/>
      <c r="AM145" s="51"/>
      <c r="AN145" s="51"/>
    </row>
    <row r="146" spans="1:40" ht="47.25" customHeight="1">
      <c r="A146" s="2"/>
      <c r="B146" s="30">
        <v>142</v>
      </c>
      <c r="C146" s="19" t="s">
        <v>2460</v>
      </c>
      <c r="D146" s="20" t="s">
        <v>119</v>
      </c>
      <c r="E146" s="20" t="s">
        <v>1262</v>
      </c>
      <c r="F146" s="20" t="s">
        <v>1262</v>
      </c>
      <c r="G146" s="20" t="s">
        <v>2461</v>
      </c>
      <c r="H146" s="20"/>
      <c r="I146" s="20" t="s">
        <v>2462</v>
      </c>
      <c r="J146" s="20" t="s">
        <v>119</v>
      </c>
      <c r="K146" s="20" t="s">
        <v>1262</v>
      </c>
      <c r="L146" s="20" t="s">
        <v>1262</v>
      </c>
      <c r="M146" s="20" t="s">
        <v>2461</v>
      </c>
      <c r="N146" s="20" t="s">
        <v>2463</v>
      </c>
      <c r="O146" s="20" t="s">
        <v>2464</v>
      </c>
      <c r="P146" s="20" t="s">
        <v>2465</v>
      </c>
      <c r="Q146" s="20" t="s">
        <v>2466</v>
      </c>
      <c r="R146" s="22" t="s">
        <v>2469</v>
      </c>
      <c r="S146" s="20">
        <v>984704105</v>
      </c>
      <c r="T146" s="20"/>
      <c r="U146" s="23"/>
      <c r="V146" s="23" t="s">
        <v>2470</v>
      </c>
      <c r="W146" s="23"/>
      <c r="X146" s="23"/>
      <c r="Y146" s="23"/>
      <c r="Z146" s="23"/>
      <c r="AA146" s="20" t="s">
        <v>77</v>
      </c>
      <c r="AB146" s="19" t="s">
        <v>108</v>
      </c>
      <c r="AC146" s="20" t="s">
        <v>179</v>
      </c>
      <c r="AD146" s="20" t="s">
        <v>84</v>
      </c>
      <c r="AE146" s="20" t="s">
        <v>298</v>
      </c>
      <c r="AF146" s="20" t="s">
        <v>161</v>
      </c>
      <c r="AG146" s="20" t="s">
        <v>2473</v>
      </c>
      <c r="AH146" s="19">
        <v>43754</v>
      </c>
      <c r="AI146" s="20">
        <v>143</v>
      </c>
      <c r="AJ146" s="51"/>
      <c r="AK146" s="51"/>
      <c r="AL146" s="51"/>
      <c r="AM146" s="51"/>
      <c r="AN146" s="51"/>
    </row>
    <row r="147" spans="1:40" ht="47.25" customHeight="1">
      <c r="A147" s="2"/>
      <c r="B147" s="85">
        <v>143</v>
      </c>
      <c r="C147" s="19" t="s">
        <v>2477</v>
      </c>
      <c r="D147" s="20" t="s">
        <v>209</v>
      </c>
      <c r="E147" s="20" t="s">
        <v>2478</v>
      </c>
      <c r="F147" s="20" t="s">
        <v>2478</v>
      </c>
      <c r="G147" s="20" t="s">
        <v>2479</v>
      </c>
      <c r="H147" s="20"/>
      <c r="I147" s="20" t="s">
        <v>2480</v>
      </c>
      <c r="J147" s="20" t="s">
        <v>209</v>
      </c>
      <c r="K147" s="20" t="s">
        <v>2478</v>
      </c>
      <c r="L147" s="20" t="s">
        <v>2478</v>
      </c>
      <c r="M147" s="20" t="s">
        <v>2479</v>
      </c>
      <c r="N147" s="20" t="s">
        <v>2480</v>
      </c>
      <c r="O147" s="20" t="s">
        <v>2481</v>
      </c>
      <c r="P147" s="20" t="s">
        <v>2482</v>
      </c>
      <c r="Q147" s="20" t="s">
        <v>2483</v>
      </c>
      <c r="R147" s="22" t="s">
        <v>2485</v>
      </c>
      <c r="S147" s="20"/>
      <c r="T147" s="20"/>
      <c r="U147" s="23"/>
      <c r="V147" s="23" t="s">
        <v>2486</v>
      </c>
      <c r="W147" s="23"/>
      <c r="X147" s="23"/>
      <c r="Y147" s="23"/>
      <c r="Z147" s="23"/>
      <c r="AA147" s="20" t="s">
        <v>77</v>
      </c>
      <c r="AB147" s="20" t="s">
        <v>279</v>
      </c>
      <c r="AC147" s="20" t="s">
        <v>83</v>
      </c>
      <c r="AD147" s="20" t="s">
        <v>111</v>
      </c>
      <c r="AE147" s="20" t="s">
        <v>180</v>
      </c>
      <c r="AF147" s="20" t="s">
        <v>161</v>
      </c>
      <c r="AG147" s="20" t="s">
        <v>2489</v>
      </c>
      <c r="AH147" s="19">
        <v>43754</v>
      </c>
      <c r="AI147" s="20">
        <v>144</v>
      </c>
      <c r="AJ147" s="51"/>
      <c r="AK147" s="51"/>
      <c r="AL147" s="51"/>
      <c r="AM147" s="51"/>
      <c r="AN147" s="51"/>
    </row>
    <row r="148" spans="1:40" ht="47.25" customHeight="1">
      <c r="A148" s="2"/>
      <c r="B148" s="30">
        <v>144</v>
      </c>
      <c r="C148" s="19" t="s">
        <v>2492</v>
      </c>
      <c r="D148" s="19" t="s">
        <v>63</v>
      </c>
      <c r="E148" s="20" t="s">
        <v>64</v>
      </c>
      <c r="F148" s="20" t="s">
        <v>64</v>
      </c>
      <c r="G148" s="20" t="s">
        <v>2493</v>
      </c>
      <c r="H148" s="20"/>
      <c r="I148" s="20" t="s">
        <v>2494</v>
      </c>
      <c r="J148" s="20" t="s">
        <v>63</v>
      </c>
      <c r="K148" s="19" t="s">
        <v>64</v>
      </c>
      <c r="L148" s="20" t="s">
        <v>64</v>
      </c>
      <c r="M148" s="20" t="s">
        <v>1196</v>
      </c>
      <c r="N148" s="20" t="s">
        <v>2495</v>
      </c>
      <c r="O148" s="20" t="s">
        <v>2496</v>
      </c>
      <c r="P148" s="20" t="s">
        <v>2497</v>
      </c>
      <c r="Q148" s="20" t="s">
        <v>2498</v>
      </c>
      <c r="R148" s="22" t="s">
        <v>2502</v>
      </c>
      <c r="S148" s="20"/>
      <c r="T148" s="20"/>
      <c r="U148" s="23"/>
      <c r="V148" s="23" t="s">
        <v>2503</v>
      </c>
      <c r="W148" s="23"/>
      <c r="X148" s="23"/>
      <c r="Y148" s="23"/>
      <c r="Z148" s="23"/>
      <c r="AA148" s="20" t="s">
        <v>77</v>
      </c>
      <c r="AB148" s="19" t="s">
        <v>108</v>
      </c>
      <c r="AC148" s="20" t="s">
        <v>179</v>
      </c>
      <c r="AD148" s="20" t="s">
        <v>84</v>
      </c>
      <c r="AE148" s="20" t="s">
        <v>918</v>
      </c>
      <c r="AF148" s="20"/>
      <c r="AG148" s="20" t="s">
        <v>2506</v>
      </c>
      <c r="AH148" s="19">
        <v>43754</v>
      </c>
      <c r="AI148" s="20">
        <v>145</v>
      </c>
      <c r="AJ148" s="51"/>
      <c r="AK148" s="51"/>
      <c r="AL148" s="51"/>
      <c r="AM148" s="51"/>
      <c r="AN148" s="51"/>
    </row>
    <row r="149" spans="1:40" ht="47.25" customHeight="1">
      <c r="A149" s="2"/>
      <c r="B149" s="85">
        <v>145</v>
      </c>
      <c r="C149" s="19" t="s">
        <v>2509</v>
      </c>
      <c r="D149" s="19" t="s">
        <v>63</v>
      </c>
      <c r="E149" s="20" t="s">
        <v>64</v>
      </c>
      <c r="F149" s="20" t="s">
        <v>64</v>
      </c>
      <c r="G149" s="20" t="s">
        <v>2510</v>
      </c>
      <c r="H149" s="20"/>
      <c r="I149" s="20" t="s">
        <v>2511</v>
      </c>
      <c r="J149" s="20" t="s">
        <v>63</v>
      </c>
      <c r="K149" s="19" t="s">
        <v>64</v>
      </c>
      <c r="L149" s="20" t="s">
        <v>64</v>
      </c>
      <c r="M149" s="20" t="s">
        <v>2510</v>
      </c>
      <c r="N149" s="20" t="s">
        <v>2511</v>
      </c>
      <c r="O149" s="20" t="s">
        <v>2512</v>
      </c>
      <c r="P149" s="20" t="s">
        <v>2513</v>
      </c>
      <c r="Q149" s="20" t="s">
        <v>2514</v>
      </c>
      <c r="R149" s="22" t="s">
        <v>2516</v>
      </c>
      <c r="S149" s="20"/>
      <c r="T149" s="20"/>
      <c r="U149" s="23"/>
      <c r="V149" s="23" t="s">
        <v>2517</v>
      </c>
      <c r="W149" s="23"/>
      <c r="X149" s="23"/>
      <c r="Y149" s="23"/>
      <c r="Z149" s="23"/>
      <c r="AA149" s="20" t="s">
        <v>77</v>
      </c>
      <c r="AB149" s="20" t="s">
        <v>901</v>
      </c>
      <c r="AC149" s="20" t="s">
        <v>83</v>
      </c>
      <c r="AD149" s="20" t="s">
        <v>85</v>
      </c>
      <c r="AE149" s="20" t="s">
        <v>506</v>
      </c>
      <c r="AF149" s="20"/>
      <c r="AG149" s="20" t="s">
        <v>2520</v>
      </c>
      <c r="AH149" s="19">
        <v>43754</v>
      </c>
      <c r="AI149" s="20">
        <v>146</v>
      </c>
      <c r="AJ149" s="51"/>
      <c r="AK149" s="51"/>
      <c r="AL149" s="51"/>
      <c r="AM149" s="51"/>
      <c r="AN149" s="51"/>
    </row>
    <row r="150" spans="1:40" ht="47.25" customHeight="1">
      <c r="A150" s="2"/>
      <c r="B150" s="30">
        <v>146</v>
      </c>
      <c r="C150" s="19" t="s">
        <v>2524</v>
      </c>
      <c r="D150" s="19" t="s">
        <v>63</v>
      </c>
      <c r="E150" s="20" t="s">
        <v>64</v>
      </c>
      <c r="F150" s="20" t="s">
        <v>64</v>
      </c>
      <c r="G150" s="20" t="s">
        <v>1134</v>
      </c>
      <c r="H150" s="20"/>
      <c r="I150" s="20" t="s">
        <v>2525</v>
      </c>
      <c r="J150" s="20" t="s">
        <v>63</v>
      </c>
      <c r="K150" s="19" t="s">
        <v>64</v>
      </c>
      <c r="L150" s="20" t="s">
        <v>64</v>
      </c>
      <c r="M150" s="20" t="s">
        <v>1134</v>
      </c>
      <c r="N150" s="20" t="s">
        <v>2526</v>
      </c>
      <c r="O150" s="20" t="s">
        <v>2527</v>
      </c>
      <c r="P150" s="20" t="s">
        <v>2528</v>
      </c>
      <c r="Q150" s="20" t="s">
        <v>2529</v>
      </c>
      <c r="R150" s="22" t="s">
        <v>2532</v>
      </c>
      <c r="S150" s="20"/>
      <c r="T150" s="20"/>
      <c r="U150" s="23"/>
      <c r="V150" s="23" t="s">
        <v>2533</v>
      </c>
      <c r="W150" s="23"/>
      <c r="X150" s="23"/>
      <c r="Y150" s="23"/>
      <c r="Z150" s="23"/>
      <c r="AA150" s="20" t="s">
        <v>77</v>
      </c>
      <c r="AB150" s="19" t="s">
        <v>108</v>
      </c>
      <c r="AC150" s="20"/>
      <c r="AD150" s="20" t="s">
        <v>84</v>
      </c>
      <c r="AE150" s="20" t="s">
        <v>85</v>
      </c>
      <c r="AF150" s="20" t="s">
        <v>2534</v>
      </c>
      <c r="AG150" s="20" t="s">
        <v>2537</v>
      </c>
      <c r="AH150" s="19">
        <v>43754</v>
      </c>
      <c r="AI150" s="20">
        <v>147</v>
      </c>
      <c r="AJ150" s="51"/>
      <c r="AK150" s="51"/>
      <c r="AL150" s="51"/>
      <c r="AM150" s="51"/>
      <c r="AN150" s="51"/>
    </row>
    <row r="151" spans="1:40" ht="47.25" customHeight="1">
      <c r="A151" s="2"/>
      <c r="B151" s="85">
        <v>147</v>
      </c>
      <c r="C151" s="19" t="s">
        <v>2541</v>
      </c>
      <c r="D151" s="20" t="s">
        <v>168</v>
      </c>
      <c r="E151" s="20" t="s">
        <v>169</v>
      </c>
      <c r="F151" s="20" t="s">
        <v>169</v>
      </c>
      <c r="G151" s="20" t="s">
        <v>169</v>
      </c>
      <c r="H151" s="20"/>
      <c r="I151" s="20" t="s">
        <v>2542</v>
      </c>
      <c r="J151" s="20" t="s">
        <v>168</v>
      </c>
      <c r="K151" s="20" t="s">
        <v>169</v>
      </c>
      <c r="L151" s="20" t="s">
        <v>169</v>
      </c>
      <c r="M151" s="20" t="s">
        <v>169</v>
      </c>
      <c r="N151" s="20" t="s">
        <v>2542</v>
      </c>
      <c r="O151" s="20" t="s">
        <v>2543</v>
      </c>
      <c r="P151" s="20" t="s">
        <v>2544</v>
      </c>
      <c r="Q151" s="20" t="s">
        <v>2545</v>
      </c>
      <c r="R151" s="22" t="s">
        <v>2548</v>
      </c>
      <c r="S151" s="20"/>
      <c r="T151" s="20"/>
      <c r="U151" s="23"/>
      <c r="V151" s="23" t="s">
        <v>2549</v>
      </c>
      <c r="W151" s="23"/>
      <c r="X151" s="23"/>
      <c r="Y151" s="23"/>
      <c r="Z151" s="23"/>
      <c r="AA151" s="20" t="s">
        <v>77</v>
      </c>
      <c r="AB151" s="20" t="s">
        <v>82</v>
      </c>
      <c r="AC151" s="20" t="s">
        <v>83</v>
      </c>
      <c r="AD151" s="20" t="s">
        <v>85</v>
      </c>
      <c r="AE151" s="20" t="s">
        <v>135</v>
      </c>
      <c r="AF151" s="20" t="s">
        <v>161</v>
      </c>
      <c r="AG151" s="20" t="s">
        <v>2553</v>
      </c>
      <c r="AH151" s="19">
        <v>43754</v>
      </c>
      <c r="AI151" s="20">
        <v>148</v>
      </c>
      <c r="AJ151" s="51"/>
      <c r="AK151" s="51"/>
      <c r="AL151" s="51"/>
      <c r="AM151" s="51"/>
      <c r="AN151" s="51"/>
    </row>
    <row r="152" spans="1:40" ht="47.25" customHeight="1">
      <c r="A152" s="2"/>
      <c r="B152" s="30">
        <v>148</v>
      </c>
      <c r="C152" s="19" t="s">
        <v>2557</v>
      </c>
      <c r="D152" s="20" t="s">
        <v>286</v>
      </c>
      <c r="E152" s="20" t="s">
        <v>1925</v>
      </c>
      <c r="F152" s="20" t="s">
        <v>1926</v>
      </c>
      <c r="G152" s="20" t="s">
        <v>1926</v>
      </c>
      <c r="H152" s="20"/>
      <c r="I152" s="20" t="s">
        <v>2558</v>
      </c>
      <c r="J152" s="20" t="s">
        <v>286</v>
      </c>
      <c r="K152" s="20" t="s">
        <v>1925</v>
      </c>
      <c r="L152" s="20" t="s">
        <v>1926</v>
      </c>
      <c r="M152" s="20" t="s">
        <v>1926</v>
      </c>
      <c r="N152" s="20" t="s">
        <v>2558</v>
      </c>
      <c r="O152" s="20" t="s">
        <v>2559</v>
      </c>
      <c r="P152" s="20" t="s">
        <v>2560</v>
      </c>
      <c r="Q152" s="20" t="s">
        <v>2561</v>
      </c>
      <c r="R152" s="22" t="s">
        <v>2563</v>
      </c>
      <c r="S152" s="20"/>
      <c r="T152" s="20"/>
      <c r="U152" s="23"/>
      <c r="V152" s="23" t="s">
        <v>2564</v>
      </c>
      <c r="W152" s="23"/>
      <c r="X152" s="23"/>
      <c r="Y152" s="23"/>
      <c r="Z152" s="23"/>
      <c r="AA152" s="20" t="s">
        <v>77</v>
      </c>
      <c r="AB152" s="20" t="s">
        <v>279</v>
      </c>
      <c r="AC152" s="20" t="s">
        <v>83</v>
      </c>
      <c r="AD152" s="20" t="s">
        <v>834</v>
      </c>
      <c r="AE152" s="20" t="s">
        <v>298</v>
      </c>
      <c r="AF152" s="20" t="s">
        <v>506</v>
      </c>
      <c r="AG152" s="20" t="s">
        <v>2567</v>
      </c>
      <c r="AH152" s="19">
        <v>43754</v>
      </c>
      <c r="AI152" s="20">
        <v>149</v>
      </c>
      <c r="AJ152" s="51"/>
      <c r="AK152" s="51"/>
      <c r="AL152" s="51"/>
      <c r="AM152" s="51"/>
      <c r="AN152" s="51"/>
    </row>
    <row r="153" spans="1:40" ht="47.25" customHeight="1">
      <c r="A153" s="2"/>
      <c r="B153" s="85">
        <v>149</v>
      </c>
      <c r="C153" s="19" t="s">
        <v>2570</v>
      </c>
      <c r="D153" s="20" t="s">
        <v>119</v>
      </c>
      <c r="E153" s="20" t="s">
        <v>120</v>
      </c>
      <c r="F153" s="20" t="s">
        <v>121</v>
      </c>
      <c r="G153" s="20" t="s">
        <v>121</v>
      </c>
      <c r="H153" s="20"/>
      <c r="I153" s="20" t="s">
        <v>2571</v>
      </c>
      <c r="J153" s="20" t="s">
        <v>119</v>
      </c>
      <c r="K153" s="20" t="s">
        <v>120</v>
      </c>
      <c r="L153" s="20" t="s">
        <v>121</v>
      </c>
      <c r="M153" s="20" t="s">
        <v>121</v>
      </c>
      <c r="N153" s="20" t="s">
        <v>2571</v>
      </c>
      <c r="O153" s="20" t="s">
        <v>2572</v>
      </c>
      <c r="P153" s="20" t="s">
        <v>2573</v>
      </c>
      <c r="Q153" s="20" t="s">
        <v>2574</v>
      </c>
      <c r="R153" s="22" t="s">
        <v>2577</v>
      </c>
      <c r="S153" s="20"/>
      <c r="T153" s="20"/>
      <c r="U153" s="23"/>
      <c r="V153" s="23" t="s">
        <v>2578</v>
      </c>
      <c r="W153" s="23"/>
      <c r="X153" s="23"/>
      <c r="Y153" s="23"/>
      <c r="Z153" s="23"/>
      <c r="AA153" s="20" t="s">
        <v>77</v>
      </c>
      <c r="AB153" s="19" t="s">
        <v>83</v>
      </c>
      <c r="AC153" s="20" t="s">
        <v>179</v>
      </c>
      <c r="AD153" s="20" t="s">
        <v>298</v>
      </c>
      <c r="AE153" s="20" t="s">
        <v>161</v>
      </c>
      <c r="AF153" s="20" t="s">
        <v>2580</v>
      </c>
      <c r="AG153" s="20" t="s">
        <v>2583</v>
      </c>
      <c r="AH153" s="19">
        <v>43754</v>
      </c>
      <c r="AI153" s="20">
        <v>150</v>
      </c>
      <c r="AJ153" s="51"/>
      <c r="AK153" s="51"/>
      <c r="AL153" s="51"/>
      <c r="AM153" s="51"/>
      <c r="AN153" s="51"/>
    </row>
    <row r="154" spans="1:40" ht="47.25" customHeight="1">
      <c r="A154" s="2"/>
      <c r="B154" s="30">
        <v>150</v>
      </c>
      <c r="C154" s="19" t="s">
        <v>2587</v>
      </c>
      <c r="D154" s="19" t="s">
        <v>63</v>
      </c>
      <c r="E154" s="20" t="s">
        <v>64</v>
      </c>
      <c r="F154" s="20" t="s">
        <v>1944</v>
      </c>
      <c r="G154" s="20" t="s">
        <v>2588</v>
      </c>
      <c r="H154" s="20"/>
      <c r="I154" s="20" t="s">
        <v>2589</v>
      </c>
      <c r="J154" s="20" t="s">
        <v>63</v>
      </c>
      <c r="K154" s="19" t="s">
        <v>64</v>
      </c>
      <c r="L154" s="20" t="s">
        <v>1944</v>
      </c>
      <c r="M154" s="20" t="s">
        <v>2588</v>
      </c>
      <c r="N154" s="20" t="s">
        <v>2589</v>
      </c>
      <c r="O154" s="20" t="s">
        <v>2590</v>
      </c>
      <c r="P154" s="20" t="s">
        <v>2591</v>
      </c>
      <c r="Q154" s="20" t="s">
        <v>2592</v>
      </c>
      <c r="R154" s="22" t="s">
        <v>2595</v>
      </c>
      <c r="S154" s="20"/>
      <c r="T154" s="20"/>
      <c r="U154" s="23"/>
      <c r="V154" s="23" t="s">
        <v>2596</v>
      </c>
      <c r="W154" s="23"/>
      <c r="X154" s="23"/>
      <c r="Y154" s="23"/>
      <c r="Z154" s="23"/>
      <c r="AA154" s="20" t="s">
        <v>77</v>
      </c>
      <c r="AB154" s="19" t="s">
        <v>108</v>
      </c>
      <c r="AC154" s="19" t="s">
        <v>82</v>
      </c>
      <c r="AD154" s="20" t="s">
        <v>85</v>
      </c>
      <c r="AE154" s="20" t="s">
        <v>297</v>
      </c>
      <c r="AF154" s="20" t="s">
        <v>852</v>
      </c>
      <c r="AG154" s="20" t="s">
        <v>2600</v>
      </c>
      <c r="AH154" s="19">
        <v>43754</v>
      </c>
      <c r="AI154" s="20">
        <v>151</v>
      </c>
      <c r="AJ154" s="51"/>
      <c r="AK154" s="51"/>
      <c r="AL154" s="51"/>
      <c r="AM154" s="51"/>
      <c r="AN154" s="51"/>
    </row>
    <row r="155" spans="1:40" ht="47.25" customHeight="1">
      <c r="A155" s="2"/>
      <c r="B155" s="85">
        <v>151</v>
      </c>
      <c r="C155" s="19" t="s">
        <v>2604</v>
      </c>
      <c r="D155" s="19" t="s">
        <v>63</v>
      </c>
      <c r="E155" s="20" t="s">
        <v>64</v>
      </c>
      <c r="F155" s="20" t="s">
        <v>64</v>
      </c>
      <c r="G155" s="20" t="s">
        <v>441</v>
      </c>
      <c r="H155" s="20"/>
      <c r="I155" s="20" t="s">
        <v>1790</v>
      </c>
      <c r="J155" s="20" t="s">
        <v>63</v>
      </c>
      <c r="K155" s="19" t="s">
        <v>64</v>
      </c>
      <c r="L155" s="20" t="s">
        <v>64</v>
      </c>
      <c r="M155" s="20" t="s">
        <v>441</v>
      </c>
      <c r="N155" s="20" t="s">
        <v>2605</v>
      </c>
      <c r="O155" s="20" t="s">
        <v>2606</v>
      </c>
      <c r="P155" s="20" t="s">
        <v>2607</v>
      </c>
      <c r="Q155" s="20" t="s">
        <v>2608</v>
      </c>
      <c r="R155" s="27" t="s">
        <v>2612</v>
      </c>
      <c r="S155" s="20"/>
      <c r="T155" s="20"/>
      <c r="U155" s="23" t="s">
        <v>2613</v>
      </c>
      <c r="V155" s="23" t="s">
        <v>2614</v>
      </c>
      <c r="W155" s="23"/>
      <c r="X155" s="23"/>
      <c r="Y155" s="23" t="s">
        <v>2615</v>
      </c>
      <c r="Z155" s="23"/>
      <c r="AA155" s="20" t="s">
        <v>77</v>
      </c>
      <c r="AB155" s="19" t="s">
        <v>108</v>
      </c>
      <c r="AC155" s="20" t="s">
        <v>83</v>
      </c>
      <c r="AD155" s="20" t="s">
        <v>84</v>
      </c>
      <c r="AE155" s="20" t="s">
        <v>918</v>
      </c>
      <c r="AF155" s="20"/>
      <c r="AG155" s="20" t="s">
        <v>2619</v>
      </c>
      <c r="AH155" s="19">
        <v>43754</v>
      </c>
      <c r="AI155" s="20">
        <v>152</v>
      </c>
      <c r="AJ155" s="51"/>
      <c r="AK155" s="51"/>
      <c r="AL155" s="51"/>
      <c r="AM155" s="51"/>
      <c r="AN155" s="51"/>
    </row>
    <row r="156" spans="1:40" ht="47.25" customHeight="1">
      <c r="A156" s="2"/>
      <c r="B156" s="30">
        <v>152</v>
      </c>
      <c r="C156" s="19" t="s">
        <v>2623</v>
      </c>
      <c r="D156" s="19" t="s">
        <v>63</v>
      </c>
      <c r="E156" s="20" t="s">
        <v>64</v>
      </c>
      <c r="F156" s="20" t="s">
        <v>64</v>
      </c>
      <c r="G156" s="20" t="s">
        <v>476</v>
      </c>
      <c r="H156" s="20"/>
      <c r="I156" s="20" t="s">
        <v>2624</v>
      </c>
      <c r="J156" s="20" t="s">
        <v>209</v>
      </c>
      <c r="K156" s="20" t="s">
        <v>2478</v>
      </c>
      <c r="L156" s="20" t="s">
        <v>2625</v>
      </c>
      <c r="M156" s="20" t="s">
        <v>2626</v>
      </c>
      <c r="N156" s="20" t="s">
        <v>2627</v>
      </c>
      <c r="O156" s="20" t="s">
        <v>2628</v>
      </c>
      <c r="P156" s="20" t="s">
        <v>2629</v>
      </c>
      <c r="Q156" s="20" t="s">
        <v>2630</v>
      </c>
      <c r="R156" s="22" t="s">
        <v>2633</v>
      </c>
      <c r="S156" s="20"/>
      <c r="T156" s="20"/>
      <c r="U156" s="23" t="s">
        <v>2634</v>
      </c>
      <c r="V156" s="23" t="s">
        <v>2635</v>
      </c>
      <c r="W156" s="23"/>
      <c r="X156" s="23"/>
      <c r="Y156" s="23" t="s">
        <v>2636</v>
      </c>
      <c r="Z156" s="23"/>
      <c r="AA156" s="20" t="s">
        <v>77</v>
      </c>
      <c r="AB156" s="19" t="s">
        <v>108</v>
      </c>
      <c r="AC156" s="20" t="s">
        <v>109</v>
      </c>
      <c r="AD156" s="20" t="s">
        <v>85</v>
      </c>
      <c r="AE156" s="20" t="s">
        <v>161</v>
      </c>
      <c r="AF156" s="20"/>
      <c r="AG156" s="20" t="s">
        <v>2641</v>
      </c>
      <c r="AH156" s="19">
        <v>43754</v>
      </c>
      <c r="AI156" s="20">
        <v>153</v>
      </c>
      <c r="AJ156" s="51"/>
      <c r="AK156" s="51"/>
      <c r="AL156" s="51"/>
      <c r="AM156" s="51"/>
      <c r="AN156" s="51"/>
    </row>
    <row r="157" spans="1:40" ht="47.25" customHeight="1">
      <c r="A157" s="2"/>
      <c r="B157" s="85">
        <v>153</v>
      </c>
      <c r="C157" s="19" t="s">
        <v>2645</v>
      </c>
      <c r="D157" s="20" t="s">
        <v>286</v>
      </c>
      <c r="E157" s="20" t="s">
        <v>287</v>
      </c>
      <c r="F157" s="20" t="s">
        <v>1757</v>
      </c>
      <c r="G157" s="20" t="s">
        <v>1758</v>
      </c>
      <c r="H157" s="20"/>
      <c r="I157" s="20" t="s">
        <v>2646</v>
      </c>
      <c r="J157" s="20" t="s">
        <v>286</v>
      </c>
      <c r="K157" s="19" t="s">
        <v>287</v>
      </c>
      <c r="L157" s="20" t="s">
        <v>1757</v>
      </c>
      <c r="M157" s="20" t="s">
        <v>1758</v>
      </c>
      <c r="N157" s="20" t="s">
        <v>2647</v>
      </c>
      <c r="O157" s="20" t="s">
        <v>2648</v>
      </c>
      <c r="P157" s="20" t="s">
        <v>2649</v>
      </c>
      <c r="Q157" s="20" t="s">
        <v>2650</v>
      </c>
      <c r="R157" s="22" t="s">
        <v>2652</v>
      </c>
      <c r="S157" s="20" t="s">
        <v>2653</v>
      </c>
      <c r="T157" s="20"/>
      <c r="U157" s="23"/>
      <c r="V157" s="23" t="s">
        <v>2654</v>
      </c>
      <c r="W157" s="23"/>
      <c r="X157" s="23"/>
      <c r="Y157" s="23"/>
      <c r="Z157" s="23"/>
      <c r="AA157" s="20" t="s">
        <v>77</v>
      </c>
      <c r="AB157" s="20" t="s">
        <v>109</v>
      </c>
      <c r="AC157" s="20" t="s">
        <v>179</v>
      </c>
      <c r="AD157" s="20" t="s">
        <v>110</v>
      </c>
      <c r="AE157" s="20" t="s">
        <v>161</v>
      </c>
      <c r="AF157" s="20"/>
      <c r="AG157" s="20" t="s">
        <v>2657</v>
      </c>
      <c r="AH157" s="19">
        <v>43754</v>
      </c>
      <c r="AI157" s="20">
        <v>154</v>
      </c>
      <c r="AJ157" s="51"/>
      <c r="AK157" s="51"/>
      <c r="AL157" s="51"/>
      <c r="AM157" s="51"/>
      <c r="AN157" s="51"/>
    </row>
    <row r="158" spans="1:40" ht="47.25" customHeight="1">
      <c r="A158" s="2"/>
      <c r="B158" s="30">
        <v>154</v>
      </c>
      <c r="C158" s="19" t="s">
        <v>2660</v>
      </c>
      <c r="D158" s="19" t="s">
        <v>63</v>
      </c>
      <c r="E158" s="20" t="s">
        <v>64</v>
      </c>
      <c r="F158" s="20" t="s">
        <v>64</v>
      </c>
      <c r="G158" s="20" t="s">
        <v>337</v>
      </c>
      <c r="H158" s="20"/>
      <c r="I158" s="20" t="s">
        <v>2661</v>
      </c>
      <c r="J158" s="20" t="s">
        <v>63</v>
      </c>
      <c r="K158" s="19" t="s">
        <v>64</v>
      </c>
      <c r="L158" s="20" t="s">
        <v>64</v>
      </c>
      <c r="M158" s="20" t="s">
        <v>64</v>
      </c>
      <c r="N158" s="20" t="s">
        <v>2662</v>
      </c>
      <c r="O158" s="20" t="s">
        <v>2663</v>
      </c>
      <c r="P158" s="20" t="s">
        <v>2664</v>
      </c>
      <c r="Q158" s="20" t="s">
        <v>2665</v>
      </c>
      <c r="R158" s="22" t="s">
        <v>2668</v>
      </c>
      <c r="S158" s="20"/>
      <c r="T158" s="20"/>
      <c r="U158" s="23"/>
      <c r="V158" s="23" t="s">
        <v>2669</v>
      </c>
      <c r="W158" s="23"/>
      <c r="X158" s="23"/>
      <c r="Y158" s="23"/>
      <c r="Z158" s="23"/>
      <c r="AA158" s="20" t="s">
        <v>77</v>
      </c>
      <c r="AB158" s="20" t="s">
        <v>279</v>
      </c>
      <c r="AC158" s="20" t="s">
        <v>83</v>
      </c>
      <c r="AD158" s="20" t="s">
        <v>110</v>
      </c>
      <c r="AE158" s="20" t="s">
        <v>111</v>
      </c>
      <c r="AF158" s="20" t="s">
        <v>161</v>
      </c>
      <c r="AG158" s="20" t="s">
        <v>2672</v>
      </c>
      <c r="AH158" s="19">
        <v>43754</v>
      </c>
      <c r="AI158" s="20">
        <v>155</v>
      </c>
      <c r="AJ158" s="51"/>
      <c r="AK158" s="51"/>
      <c r="AL158" s="51"/>
      <c r="AM158" s="51"/>
      <c r="AN158" s="51"/>
    </row>
    <row r="159" spans="1:40" ht="47.25" customHeight="1">
      <c r="A159" s="2"/>
      <c r="B159" s="85">
        <v>155</v>
      </c>
      <c r="C159" s="19" t="s">
        <v>2676</v>
      </c>
      <c r="D159" s="19" t="s">
        <v>168</v>
      </c>
      <c r="E159" s="20" t="s">
        <v>169</v>
      </c>
      <c r="F159" s="20" t="s">
        <v>169</v>
      </c>
      <c r="G159" s="20" t="s">
        <v>2677</v>
      </c>
      <c r="H159" s="20"/>
      <c r="I159" s="20" t="s">
        <v>2678</v>
      </c>
      <c r="J159" s="19" t="s">
        <v>168</v>
      </c>
      <c r="K159" s="20" t="s">
        <v>169</v>
      </c>
      <c r="L159" s="20" t="s">
        <v>169</v>
      </c>
      <c r="M159" s="20" t="s">
        <v>2677</v>
      </c>
      <c r="N159" s="20" t="s">
        <v>2678</v>
      </c>
      <c r="O159" s="20" t="s">
        <v>2679</v>
      </c>
      <c r="P159" s="20" t="s">
        <v>482</v>
      </c>
      <c r="Q159" s="20" t="s">
        <v>2680</v>
      </c>
      <c r="R159" s="22" t="s">
        <v>2683</v>
      </c>
      <c r="S159" s="20"/>
      <c r="T159" s="20"/>
      <c r="U159" s="23"/>
      <c r="V159" s="23" t="s">
        <v>2684</v>
      </c>
      <c r="W159" s="23"/>
      <c r="X159" s="23"/>
      <c r="Y159" s="23" t="s">
        <v>2685</v>
      </c>
      <c r="Z159" s="23"/>
      <c r="AA159" s="20" t="s">
        <v>77</v>
      </c>
      <c r="AB159" s="20" t="s">
        <v>901</v>
      </c>
      <c r="AC159" s="20" t="s">
        <v>279</v>
      </c>
      <c r="AD159" s="20" t="s">
        <v>135</v>
      </c>
      <c r="AE159" s="20"/>
      <c r="AF159" s="20"/>
      <c r="AG159" s="20" t="s">
        <v>2688</v>
      </c>
      <c r="AH159" s="19">
        <v>43754</v>
      </c>
      <c r="AI159" s="20">
        <v>156</v>
      </c>
      <c r="AJ159" s="51"/>
      <c r="AK159" s="51"/>
      <c r="AL159" s="51"/>
      <c r="AM159" s="51"/>
      <c r="AN159" s="51"/>
    </row>
    <row r="160" spans="1:40" ht="47.25" customHeight="1">
      <c r="A160" s="2"/>
      <c r="B160" s="30">
        <v>156</v>
      </c>
      <c r="C160" s="19" t="s">
        <v>2691</v>
      </c>
      <c r="D160" s="19" t="s">
        <v>63</v>
      </c>
      <c r="E160" s="20" t="s">
        <v>64</v>
      </c>
      <c r="F160" s="20" t="s">
        <v>64</v>
      </c>
      <c r="G160" s="20" t="s">
        <v>2692</v>
      </c>
      <c r="H160" s="20"/>
      <c r="I160" s="20" t="s">
        <v>2693</v>
      </c>
      <c r="J160" s="20" t="s">
        <v>63</v>
      </c>
      <c r="K160" s="19" t="s">
        <v>64</v>
      </c>
      <c r="L160" s="20" t="s">
        <v>64</v>
      </c>
      <c r="M160" s="20" t="s">
        <v>478</v>
      </c>
      <c r="N160" s="20" t="s">
        <v>2694</v>
      </c>
      <c r="O160" s="20" t="s">
        <v>2695</v>
      </c>
      <c r="P160" s="20" t="s">
        <v>2696</v>
      </c>
      <c r="Q160" s="20" t="s">
        <v>2697</v>
      </c>
      <c r="R160" s="22" t="s">
        <v>2699</v>
      </c>
      <c r="S160" s="20"/>
      <c r="T160" s="20"/>
      <c r="U160" s="23"/>
      <c r="V160" s="23" t="s">
        <v>2700</v>
      </c>
      <c r="W160" s="23"/>
      <c r="X160" s="23"/>
      <c r="Y160" s="23"/>
      <c r="Z160" s="23"/>
      <c r="AA160" s="20" t="s">
        <v>77</v>
      </c>
      <c r="AB160" s="20" t="s">
        <v>279</v>
      </c>
      <c r="AC160" s="20"/>
      <c r="AD160" s="20" t="s">
        <v>111</v>
      </c>
      <c r="AE160" s="20"/>
      <c r="AF160" s="20"/>
      <c r="AG160" s="20" t="s">
        <v>2703</v>
      </c>
      <c r="AH160" s="19">
        <v>43754</v>
      </c>
      <c r="AI160" s="20">
        <v>157</v>
      </c>
      <c r="AJ160" s="51"/>
      <c r="AK160" s="51"/>
      <c r="AL160" s="51"/>
      <c r="AM160" s="51"/>
      <c r="AN160" s="51"/>
    </row>
    <row r="161" spans="1:40" ht="47.25" customHeight="1">
      <c r="A161" s="2"/>
      <c r="B161" s="85">
        <v>157</v>
      </c>
      <c r="C161" s="19" t="s">
        <v>2706</v>
      </c>
      <c r="D161" s="20" t="s">
        <v>119</v>
      </c>
      <c r="E161" s="20" t="s">
        <v>1262</v>
      </c>
      <c r="F161" s="20" t="s">
        <v>1262</v>
      </c>
      <c r="G161" s="20" t="s">
        <v>2707</v>
      </c>
      <c r="H161" s="20"/>
      <c r="I161" s="20" t="s">
        <v>2708</v>
      </c>
      <c r="J161" s="20" t="s">
        <v>119</v>
      </c>
      <c r="K161" s="20" t="s">
        <v>1262</v>
      </c>
      <c r="L161" s="20" t="s">
        <v>1262</v>
      </c>
      <c r="M161" s="20" t="s">
        <v>1262</v>
      </c>
      <c r="N161" s="20" t="s">
        <v>2709</v>
      </c>
      <c r="O161" s="20" t="s">
        <v>2710</v>
      </c>
      <c r="P161" s="20" t="s">
        <v>2711</v>
      </c>
      <c r="Q161" s="20" t="s">
        <v>2712</v>
      </c>
      <c r="R161" s="22" t="s">
        <v>2715</v>
      </c>
      <c r="S161" s="20"/>
      <c r="T161" s="20"/>
      <c r="U161" s="23"/>
      <c r="V161" s="23" t="s">
        <v>2716</v>
      </c>
      <c r="W161" s="23"/>
      <c r="X161" s="23"/>
      <c r="Y161" s="23" t="s">
        <v>2717</v>
      </c>
      <c r="Z161" s="23"/>
      <c r="AA161" s="20" t="s">
        <v>77</v>
      </c>
      <c r="AB161" s="19" t="s">
        <v>83</v>
      </c>
      <c r="AC161" s="20" t="s">
        <v>179</v>
      </c>
      <c r="AD161" s="20" t="s">
        <v>85</v>
      </c>
      <c r="AE161" s="20" t="s">
        <v>298</v>
      </c>
      <c r="AF161" s="20" t="s">
        <v>506</v>
      </c>
      <c r="AG161" s="20" t="s">
        <v>2720</v>
      </c>
      <c r="AH161" s="19">
        <v>43754</v>
      </c>
      <c r="AI161" s="20">
        <v>158</v>
      </c>
      <c r="AJ161" s="51"/>
      <c r="AK161" s="51"/>
      <c r="AL161" s="51"/>
      <c r="AM161" s="51"/>
      <c r="AN161" s="51"/>
    </row>
    <row r="162" spans="1:40" ht="47.25" customHeight="1">
      <c r="A162" s="2"/>
      <c r="B162" s="30">
        <v>158</v>
      </c>
      <c r="C162" s="19" t="s">
        <v>2723</v>
      </c>
      <c r="D162" s="20" t="s">
        <v>119</v>
      </c>
      <c r="E162" s="20" t="s">
        <v>120</v>
      </c>
      <c r="F162" s="20" t="s">
        <v>121</v>
      </c>
      <c r="G162" s="20" t="s">
        <v>121</v>
      </c>
      <c r="H162" s="20"/>
      <c r="I162" s="20" t="s">
        <v>2724</v>
      </c>
      <c r="J162" s="20" t="s">
        <v>119</v>
      </c>
      <c r="K162" s="20" t="s">
        <v>120</v>
      </c>
      <c r="L162" s="20" t="s">
        <v>121</v>
      </c>
      <c r="M162" s="20" t="s">
        <v>121</v>
      </c>
      <c r="N162" s="20" t="s">
        <v>2724</v>
      </c>
      <c r="O162" s="20" t="s">
        <v>2725</v>
      </c>
      <c r="P162" s="20" t="s">
        <v>2726</v>
      </c>
      <c r="Q162" s="20" t="s">
        <v>2727</v>
      </c>
      <c r="R162" s="22" t="s">
        <v>2731</v>
      </c>
      <c r="S162" s="20"/>
      <c r="T162" s="20"/>
      <c r="U162" s="23"/>
      <c r="V162" s="23" t="s">
        <v>2732</v>
      </c>
      <c r="W162" s="23"/>
      <c r="X162" s="23"/>
      <c r="Y162" s="23"/>
      <c r="Z162" s="23"/>
      <c r="AA162" s="20" t="s">
        <v>77</v>
      </c>
      <c r="AB162" s="19" t="s">
        <v>108</v>
      </c>
      <c r="AC162" s="20"/>
      <c r="AD162" s="20" t="s">
        <v>135</v>
      </c>
      <c r="AE162" s="20" t="s">
        <v>180</v>
      </c>
      <c r="AF162" s="20" t="s">
        <v>2733</v>
      </c>
      <c r="AG162" s="20" t="s">
        <v>2736</v>
      </c>
      <c r="AH162" s="19">
        <v>43754</v>
      </c>
      <c r="AI162" s="20">
        <v>159</v>
      </c>
      <c r="AJ162" s="51"/>
      <c r="AK162" s="51"/>
      <c r="AL162" s="51"/>
      <c r="AM162" s="51"/>
      <c r="AN162" s="51"/>
    </row>
    <row r="163" spans="1:40" ht="47.25" customHeight="1">
      <c r="A163" s="2"/>
      <c r="B163" s="85">
        <v>159</v>
      </c>
      <c r="C163" s="19" t="s">
        <v>2739</v>
      </c>
      <c r="D163" s="20" t="s">
        <v>168</v>
      </c>
      <c r="E163" s="20" t="s">
        <v>459</v>
      </c>
      <c r="F163" s="20" t="s">
        <v>459</v>
      </c>
      <c r="G163" s="20" t="s">
        <v>2740</v>
      </c>
      <c r="H163" s="20"/>
      <c r="I163" s="20" t="s">
        <v>2741</v>
      </c>
      <c r="J163" s="20" t="s">
        <v>168</v>
      </c>
      <c r="K163" s="19" t="s">
        <v>459</v>
      </c>
      <c r="L163" s="20" t="s">
        <v>2742</v>
      </c>
      <c r="M163" s="20" t="s">
        <v>2742</v>
      </c>
      <c r="N163" s="20" t="s">
        <v>2743</v>
      </c>
      <c r="O163" s="20" t="s">
        <v>2744</v>
      </c>
      <c r="P163" s="20" t="s">
        <v>275</v>
      </c>
      <c r="Q163" s="20" t="s">
        <v>1104</v>
      </c>
      <c r="R163" s="22" t="s">
        <v>2747</v>
      </c>
      <c r="S163" s="20"/>
      <c r="T163" s="20"/>
      <c r="U163" s="23"/>
      <c r="V163" s="23" t="s">
        <v>2748</v>
      </c>
      <c r="W163" s="23"/>
      <c r="X163" s="23"/>
      <c r="Y163" s="23"/>
      <c r="Z163" s="23"/>
      <c r="AA163" s="20" t="s">
        <v>77</v>
      </c>
      <c r="AB163" s="19" t="s">
        <v>108</v>
      </c>
      <c r="AC163" s="20" t="s">
        <v>179</v>
      </c>
      <c r="AD163" s="20" t="s">
        <v>85</v>
      </c>
      <c r="AE163" s="20" t="s">
        <v>135</v>
      </c>
      <c r="AF163" s="20" t="s">
        <v>180</v>
      </c>
      <c r="AG163" s="20" t="s">
        <v>2751</v>
      </c>
      <c r="AH163" s="19">
        <v>43787</v>
      </c>
      <c r="AI163" s="20">
        <v>160</v>
      </c>
      <c r="AJ163" s="51"/>
      <c r="AK163" s="51"/>
      <c r="AL163" s="51"/>
      <c r="AM163" s="51"/>
      <c r="AN163" s="51"/>
    </row>
    <row r="164" spans="1:40" ht="47.25" customHeight="1">
      <c r="A164" s="2"/>
      <c r="B164" s="30">
        <v>160</v>
      </c>
      <c r="C164" s="19" t="s">
        <v>2754</v>
      </c>
      <c r="D164" s="19" t="s">
        <v>63</v>
      </c>
      <c r="E164" s="20" t="s">
        <v>64</v>
      </c>
      <c r="F164" s="20" t="s">
        <v>64</v>
      </c>
      <c r="G164" s="20" t="s">
        <v>1116</v>
      </c>
      <c r="H164" s="20"/>
      <c r="I164" s="20" t="s">
        <v>2755</v>
      </c>
      <c r="J164" s="20" t="s">
        <v>63</v>
      </c>
      <c r="K164" s="20" t="s">
        <v>64</v>
      </c>
      <c r="L164" s="20" t="s">
        <v>64</v>
      </c>
      <c r="M164" s="20" t="s">
        <v>1116</v>
      </c>
      <c r="N164" s="20" t="s">
        <v>2755</v>
      </c>
      <c r="O164" s="20" t="s">
        <v>2756</v>
      </c>
      <c r="P164" s="20" t="s">
        <v>2757</v>
      </c>
      <c r="Q164" s="20" t="s">
        <v>2758</v>
      </c>
      <c r="R164" s="22" t="s">
        <v>2762</v>
      </c>
      <c r="S164" s="20"/>
      <c r="T164" s="20"/>
      <c r="U164" s="23"/>
      <c r="V164" s="23" t="s">
        <v>2763</v>
      </c>
      <c r="W164" s="23"/>
      <c r="X164" s="23"/>
      <c r="Y164" s="23"/>
      <c r="Z164" s="23"/>
      <c r="AA164" s="20" t="s">
        <v>77</v>
      </c>
      <c r="AB164" s="19" t="s">
        <v>108</v>
      </c>
      <c r="AC164" s="19" t="s">
        <v>82</v>
      </c>
      <c r="AD164" s="20" t="s">
        <v>84</v>
      </c>
      <c r="AE164" s="20" t="s">
        <v>85</v>
      </c>
      <c r="AF164" s="20" t="s">
        <v>506</v>
      </c>
      <c r="AG164" s="20" t="s">
        <v>2766</v>
      </c>
      <c r="AH164" s="19">
        <v>43787</v>
      </c>
      <c r="AI164" s="20">
        <v>161</v>
      </c>
      <c r="AJ164" s="51"/>
      <c r="AK164" s="51"/>
      <c r="AL164" s="51"/>
      <c r="AM164" s="51"/>
      <c r="AN164" s="51"/>
    </row>
    <row r="165" spans="1:40" ht="47.25" customHeight="1">
      <c r="A165" s="2"/>
      <c r="B165" s="85">
        <v>161</v>
      </c>
      <c r="C165" s="19" t="s">
        <v>2769</v>
      </c>
      <c r="D165" s="19" t="s">
        <v>63</v>
      </c>
      <c r="E165" s="20" t="s">
        <v>95</v>
      </c>
      <c r="F165" s="20" t="s">
        <v>95</v>
      </c>
      <c r="G165" s="20" t="s">
        <v>1835</v>
      </c>
      <c r="H165" s="20"/>
      <c r="I165" s="20" t="s">
        <v>2770</v>
      </c>
      <c r="J165" s="20" t="s">
        <v>63</v>
      </c>
      <c r="K165" s="20" t="s">
        <v>95</v>
      </c>
      <c r="L165" s="20" t="s">
        <v>95</v>
      </c>
      <c r="M165" s="20" t="s">
        <v>1835</v>
      </c>
      <c r="N165" s="20" t="s">
        <v>2770</v>
      </c>
      <c r="O165" s="20" t="s">
        <v>2771</v>
      </c>
      <c r="P165" s="20" t="s">
        <v>2772</v>
      </c>
      <c r="Q165" s="20" t="s">
        <v>2773</v>
      </c>
      <c r="R165" s="22" t="s">
        <v>2776</v>
      </c>
      <c r="S165" s="20"/>
      <c r="T165" s="20"/>
      <c r="U165" s="23"/>
      <c r="V165" s="23" t="s">
        <v>2777</v>
      </c>
      <c r="W165" s="23"/>
      <c r="X165" s="23"/>
      <c r="Y165" s="23"/>
      <c r="Z165" s="23"/>
      <c r="AA165" s="20" t="s">
        <v>77</v>
      </c>
      <c r="AB165" s="19" t="s">
        <v>108</v>
      </c>
      <c r="AC165" s="20" t="s">
        <v>179</v>
      </c>
      <c r="AD165" s="20" t="s">
        <v>110</v>
      </c>
      <c r="AE165" s="20" t="s">
        <v>297</v>
      </c>
      <c r="AF165" s="20" t="s">
        <v>2778</v>
      </c>
      <c r="AG165" s="20" t="s">
        <v>2781</v>
      </c>
      <c r="AH165" s="19">
        <v>43787</v>
      </c>
      <c r="AI165" s="20">
        <v>162</v>
      </c>
      <c r="AJ165" s="51"/>
      <c r="AK165" s="51"/>
      <c r="AL165" s="51"/>
      <c r="AM165" s="51"/>
      <c r="AN165" s="51"/>
    </row>
    <row r="166" spans="1:40" ht="47.25" customHeight="1">
      <c r="A166" s="2"/>
      <c r="B166" s="30">
        <v>162</v>
      </c>
      <c r="C166" s="19" t="s">
        <v>2784</v>
      </c>
      <c r="D166" s="20" t="s">
        <v>119</v>
      </c>
      <c r="E166" s="20" t="s">
        <v>120</v>
      </c>
      <c r="F166" s="20" t="s">
        <v>320</v>
      </c>
      <c r="G166" s="20" t="s">
        <v>2785</v>
      </c>
      <c r="H166" s="20"/>
      <c r="I166" s="20" t="s">
        <v>2786</v>
      </c>
      <c r="J166" s="20" t="s">
        <v>119</v>
      </c>
      <c r="K166" s="20" t="s">
        <v>120</v>
      </c>
      <c r="L166" s="20" t="s">
        <v>320</v>
      </c>
      <c r="M166" s="20" t="s">
        <v>2785</v>
      </c>
      <c r="N166" s="20" t="s">
        <v>2787</v>
      </c>
      <c r="O166" s="20" t="s">
        <v>2788</v>
      </c>
      <c r="P166" s="20" t="s">
        <v>2789</v>
      </c>
      <c r="Q166" s="20" t="s">
        <v>2790</v>
      </c>
      <c r="R166" s="22" t="s">
        <v>2793</v>
      </c>
      <c r="S166" s="20"/>
      <c r="T166" s="20"/>
      <c r="U166" s="23"/>
      <c r="V166" s="23" t="s">
        <v>2794</v>
      </c>
      <c r="W166" s="23"/>
      <c r="X166" s="23"/>
      <c r="Y166" s="23"/>
      <c r="Z166" s="23"/>
      <c r="AA166" s="20" t="s">
        <v>77</v>
      </c>
      <c r="AB166" s="20" t="s">
        <v>279</v>
      </c>
      <c r="AC166" s="20" t="s">
        <v>83</v>
      </c>
      <c r="AD166" s="20" t="s">
        <v>110</v>
      </c>
      <c r="AE166" s="20" t="s">
        <v>111</v>
      </c>
      <c r="AF166" s="20" t="s">
        <v>161</v>
      </c>
      <c r="AG166" s="20" t="s">
        <v>2797</v>
      </c>
      <c r="AH166" s="19">
        <v>43788</v>
      </c>
      <c r="AI166" s="20">
        <v>163</v>
      </c>
      <c r="AJ166" s="51"/>
      <c r="AK166" s="51"/>
      <c r="AL166" s="51"/>
      <c r="AM166" s="51"/>
      <c r="AN166" s="51"/>
    </row>
    <row r="167" spans="1:40" ht="47.25" customHeight="1">
      <c r="A167" s="2"/>
      <c r="B167" s="85">
        <v>163</v>
      </c>
      <c r="C167" s="19" t="s">
        <v>2801</v>
      </c>
      <c r="D167" s="19" t="s">
        <v>63</v>
      </c>
      <c r="E167" s="20" t="s">
        <v>64</v>
      </c>
      <c r="F167" s="20" t="s">
        <v>64</v>
      </c>
      <c r="G167" s="20" t="s">
        <v>877</v>
      </c>
      <c r="H167" s="20"/>
      <c r="I167" s="20" t="s">
        <v>2802</v>
      </c>
      <c r="J167" s="20" t="s">
        <v>63</v>
      </c>
      <c r="K167" s="20" t="s">
        <v>64</v>
      </c>
      <c r="L167" s="20" t="s">
        <v>64</v>
      </c>
      <c r="M167" s="20" t="s">
        <v>877</v>
      </c>
      <c r="N167" s="20" t="s">
        <v>2802</v>
      </c>
      <c r="O167" s="20" t="s">
        <v>2803</v>
      </c>
      <c r="P167" s="20" t="s">
        <v>2804</v>
      </c>
      <c r="Q167" s="20" t="s">
        <v>2805</v>
      </c>
      <c r="R167" s="22" t="s">
        <v>2808</v>
      </c>
      <c r="S167" s="20"/>
      <c r="T167" s="20"/>
      <c r="U167" s="23"/>
      <c r="V167" s="23" t="s">
        <v>2809</v>
      </c>
      <c r="W167" s="23"/>
      <c r="X167" s="23"/>
      <c r="Y167" s="23"/>
      <c r="Z167" s="23"/>
      <c r="AA167" s="20" t="s">
        <v>77</v>
      </c>
      <c r="AB167" s="19" t="s">
        <v>108</v>
      </c>
      <c r="AC167" s="20" t="s">
        <v>279</v>
      </c>
      <c r="AD167" s="20" t="s">
        <v>110</v>
      </c>
      <c r="AE167" s="20" t="s">
        <v>298</v>
      </c>
      <c r="AF167" s="20" t="s">
        <v>161</v>
      </c>
      <c r="AG167" s="20" t="s">
        <v>2812</v>
      </c>
      <c r="AH167" s="19">
        <v>43787</v>
      </c>
      <c r="AI167" s="20">
        <v>164</v>
      </c>
      <c r="AJ167" s="51"/>
      <c r="AK167" s="51"/>
      <c r="AL167" s="51"/>
      <c r="AM167" s="51"/>
      <c r="AN167" s="51"/>
    </row>
    <row r="168" spans="1:40" ht="47.25" customHeight="1">
      <c r="A168" s="2"/>
      <c r="B168" s="30">
        <v>164</v>
      </c>
      <c r="C168" s="19" t="s">
        <v>2815</v>
      </c>
      <c r="D168" s="20" t="s">
        <v>119</v>
      </c>
      <c r="E168" s="20" t="s">
        <v>144</v>
      </c>
      <c r="F168" s="20" t="s">
        <v>145</v>
      </c>
      <c r="G168" s="20" t="s">
        <v>145</v>
      </c>
      <c r="H168" s="20"/>
      <c r="I168" s="20" t="s">
        <v>2816</v>
      </c>
      <c r="J168" s="20" t="s">
        <v>119</v>
      </c>
      <c r="K168" s="20" t="s">
        <v>144</v>
      </c>
      <c r="L168" s="20" t="s">
        <v>145</v>
      </c>
      <c r="M168" s="20" t="s">
        <v>145</v>
      </c>
      <c r="N168" s="20" t="s">
        <v>2817</v>
      </c>
      <c r="O168" s="20" t="s">
        <v>2818</v>
      </c>
      <c r="P168" s="20" t="s">
        <v>2819</v>
      </c>
      <c r="Q168" s="20" t="s">
        <v>2820</v>
      </c>
      <c r="R168" s="22" t="s">
        <v>2823</v>
      </c>
      <c r="S168" s="20"/>
      <c r="T168" s="20"/>
      <c r="U168" s="23"/>
      <c r="V168" s="23" t="s">
        <v>2824</v>
      </c>
      <c r="W168" s="23"/>
      <c r="X168" s="23"/>
      <c r="Y168" s="23"/>
      <c r="Z168" s="23"/>
      <c r="AA168" s="20" t="s">
        <v>77</v>
      </c>
      <c r="AB168" s="20" t="s">
        <v>279</v>
      </c>
      <c r="AC168" s="20" t="s">
        <v>179</v>
      </c>
      <c r="AD168" s="20" t="s">
        <v>110</v>
      </c>
      <c r="AE168" s="20" t="s">
        <v>111</v>
      </c>
      <c r="AF168" s="20" t="s">
        <v>161</v>
      </c>
      <c r="AG168" s="20" t="s">
        <v>2827</v>
      </c>
      <c r="AH168" s="19">
        <v>43787</v>
      </c>
      <c r="AI168" s="20">
        <v>165</v>
      </c>
      <c r="AJ168" s="51"/>
      <c r="AK168" s="51"/>
      <c r="AL168" s="51"/>
      <c r="AM168" s="51"/>
      <c r="AN168" s="51"/>
    </row>
    <row r="169" spans="1:40" ht="47.25" customHeight="1">
      <c r="A169" s="2"/>
      <c r="B169" s="85">
        <v>165</v>
      </c>
      <c r="C169" s="19" t="s">
        <v>2831</v>
      </c>
      <c r="D169" s="20" t="s">
        <v>209</v>
      </c>
      <c r="E169" s="20" t="s">
        <v>2478</v>
      </c>
      <c r="F169" s="20" t="s">
        <v>2478</v>
      </c>
      <c r="G169" s="20" t="s">
        <v>2479</v>
      </c>
      <c r="H169" s="20"/>
      <c r="I169" s="20" t="s">
        <v>2832</v>
      </c>
      <c r="J169" s="20" t="s">
        <v>209</v>
      </c>
      <c r="K169" s="20" t="s">
        <v>2478</v>
      </c>
      <c r="L169" s="20" t="s">
        <v>2478</v>
      </c>
      <c r="M169" s="20" t="s">
        <v>2479</v>
      </c>
      <c r="N169" s="20" t="s">
        <v>2832</v>
      </c>
      <c r="O169" s="20" t="s">
        <v>2833</v>
      </c>
      <c r="P169" s="20" t="s">
        <v>2834</v>
      </c>
      <c r="Q169" s="20" t="s">
        <v>2835</v>
      </c>
      <c r="R169" s="22" t="s">
        <v>2839</v>
      </c>
      <c r="S169" s="20" t="s">
        <v>2840</v>
      </c>
      <c r="T169" s="20"/>
      <c r="U169" s="23"/>
      <c r="V169" s="23" t="s">
        <v>2841</v>
      </c>
      <c r="W169" s="23"/>
      <c r="X169" s="23"/>
      <c r="Y169" s="23"/>
      <c r="Z169" s="23"/>
      <c r="AA169" s="20" t="s">
        <v>77</v>
      </c>
      <c r="AB169" s="19" t="s">
        <v>108</v>
      </c>
      <c r="AC169" s="20" t="s">
        <v>279</v>
      </c>
      <c r="AD169" s="20" t="s">
        <v>84</v>
      </c>
      <c r="AE169" s="20" t="s">
        <v>85</v>
      </c>
      <c r="AF169" s="20" t="s">
        <v>135</v>
      </c>
      <c r="AG169" s="20" t="s">
        <v>2844</v>
      </c>
      <c r="AH169" s="19">
        <v>43787</v>
      </c>
      <c r="AI169" s="20">
        <v>166</v>
      </c>
      <c r="AJ169" s="51"/>
      <c r="AK169" s="51"/>
      <c r="AL169" s="51"/>
      <c r="AM169" s="51"/>
      <c r="AN169" s="51"/>
    </row>
    <row r="170" spans="1:40" ht="47.25" customHeight="1">
      <c r="A170" s="2"/>
      <c r="B170" s="30">
        <v>166</v>
      </c>
      <c r="C170" s="19" t="s">
        <v>2847</v>
      </c>
      <c r="D170" s="19" t="s">
        <v>63</v>
      </c>
      <c r="E170" s="20" t="s">
        <v>64</v>
      </c>
      <c r="F170" s="20" t="s">
        <v>64</v>
      </c>
      <c r="G170" s="20" t="s">
        <v>233</v>
      </c>
      <c r="H170" s="20"/>
      <c r="I170" s="20" t="s">
        <v>2848</v>
      </c>
      <c r="J170" s="20" t="s">
        <v>63</v>
      </c>
      <c r="K170" s="20" t="s">
        <v>64</v>
      </c>
      <c r="L170" s="20" t="s">
        <v>64</v>
      </c>
      <c r="M170" s="20" t="s">
        <v>233</v>
      </c>
      <c r="N170" s="20" t="s">
        <v>2849</v>
      </c>
      <c r="O170" s="20" t="s">
        <v>2850</v>
      </c>
      <c r="P170" s="20" t="s">
        <v>2851</v>
      </c>
      <c r="Q170" s="20" t="s">
        <v>2852</v>
      </c>
      <c r="R170" s="22" t="s">
        <v>2856</v>
      </c>
      <c r="S170" s="20" t="s">
        <v>2857</v>
      </c>
      <c r="T170" s="20"/>
      <c r="U170" s="23"/>
      <c r="V170" s="23" t="s">
        <v>2858</v>
      </c>
      <c r="W170" s="23"/>
      <c r="X170" s="23"/>
      <c r="Y170" s="23"/>
      <c r="Z170" s="23"/>
      <c r="AA170" s="20" t="s">
        <v>77</v>
      </c>
      <c r="AB170" s="19" t="s">
        <v>108</v>
      </c>
      <c r="AC170" s="20" t="s">
        <v>901</v>
      </c>
      <c r="AD170" s="20" t="s">
        <v>84</v>
      </c>
      <c r="AE170" s="20" t="s">
        <v>2859</v>
      </c>
      <c r="AF170" s="20"/>
      <c r="AG170" s="20" t="s">
        <v>2862</v>
      </c>
      <c r="AH170" s="19">
        <v>43787</v>
      </c>
      <c r="AI170" s="20">
        <v>167</v>
      </c>
      <c r="AJ170" s="51"/>
      <c r="AK170" s="51"/>
      <c r="AL170" s="51"/>
      <c r="AM170" s="51"/>
      <c r="AN170" s="51"/>
    </row>
    <row r="171" spans="1:40" ht="47.25" customHeight="1">
      <c r="A171" s="2"/>
      <c r="B171" s="85">
        <v>167</v>
      </c>
      <c r="C171" s="19" t="s">
        <v>2866</v>
      </c>
      <c r="D171" s="20" t="s">
        <v>168</v>
      </c>
      <c r="E171" s="20" t="s">
        <v>532</v>
      </c>
      <c r="F171" s="20" t="s">
        <v>532</v>
      </c>
      <c r="G171" s="20" t="s">
        <v>532</v>
      </c>
      <c r="H171" s="20"/>
      <c r="I171" s="20" t="s">
        <v>2867</v>
      </c>
      <c r="J171" s="20" t="s">
        <v>168</v>
      </c>
      <c r="K171" s="20" t="s">
        <v>532</v>
      </c>
      <c r="L171" s="20" t="s">
        <v>532</v>
      </c>
      <c r="M171" s="20" t="s">
        <v>532</v>
      </c>
      <c r="N171" s="20" t="s">
        <v>2867</v>
      </c>
      <c r="O171" s="20" t="s">
        <v>2868</v>
      </c>
      <c r="P171" s="20" t="s">
        <v>2869</v>
      </c>
      <c r="Q171" s="20" t="s">
        <v>2870</v>
      </c>
      <c r="R171" s="22" t="s">
        <v>2874</v>
      </c>
      <c r="S171" s="20" t="s">
        <v>2872</v>
      </c>
      <c r="T171" s="20"/>
      <c r="U171" s="23" t="s">
        <v>2875</v>
      </c>
      <c r="V171" s="23" t="s">
        <v>2876</v>
      </c>
      <c r="W171" s="23"/>
      <c r="X171" s="23"/>
      <c r="Y171" s="23"/>
      <c r="Z171" s="23"/>
      <c r="AA171" s="20" t="s">
        <v>77</v>
      </c>
      <c r="AB171" s="19" t="s">
        <v>108</v>
      </c>
      <c r="AC171" s="20" t="s">
        <v>279</v>
      </c>
      <c r="AD171" s="20" t="s">
        <v>84</v>
      </c>
      <c r="AE171" s="20" t="s">
        <v>111</v>
      </c>
      <c r="AF171" s="20" t="s">
        <v>506</v>
      </c>
      <c r="AG171" s="20" t="s">
        <v>2879</v>
      </c>
      <c r="AH171" s="19">
        <v>43787</v>
      </c>
      <c r="AI171" s="20">
        <v>168</v>
      </c>
      <c r="AJ171" s="51"/>
      <c r="AK171" s="51"/>
      <c r="AL171" s="51"/>
      <c r="AM171" s="51"/>
      <c r="AN171" s="51"/>
    </row>
    <row r="172" spans="1:40" ht="47.25" customHeight="1">
      <c r="A172" s="2"/>
      <c r="B172" s="30">
        <v>168</v>
      </c>
      <c r="C172" s="19" t="s">
        <v>2883</v>
      </c>
      <c r="D172" s="19" t="s">
        <v>63</v>
      </c>
      <c r="E172" s="20" t="s">
        <v>64</v>
      </c>
      <c r="F172" s="20" t="s">
        <v>64</v>
      </c>
      <c r="G172" s="20" t="s">
        <v>270</v>
      </c>
      <c r="H172" s="20"/>
      <c r="I172" s="20" t="s">
        <v>2884</v>
      </c>
      <c r="J172" s="20" t="s">
        <v>63</v>
      </c>
      <c r="K172" s="20" t="s">
        <v>64</v>
      </c>
      <c r="L172" s="20" t="s">
        <v>64</v>
      </c>
      <c r="M172" s="20" t="s">
        <v>270</v>
      </c>
      <c r="N172" s="20" t="s">
        <v>2885</v>
      </c>
      <c r="O172" s="20" t="s">
        <v>2886</v>
      </c>
      <c r="P172" s="20" t="s">
        <v>2887</v>
      </c>
      <c r="Q172" s="20" t="s">
        <v>2888</v>
      </c>
      <c r="R172" s="27" t="s">
        <v>2892</v>
      </c>
      <c r="S172" s="20" t="s">
        <v>2890</v>
      </c>
      <c r="T172" s="20"/>
      <c r="U172" s="23"/>
      <c r="V172" s="23" t="s">
        <v>2893</v>
      </c>
      <c r="W172" s="23"/>
      <c r="X172" s="23"/>
      <c r="Y172" s="23"/>
      <c r="Z172" s="23"/>
      <c r="AA172" s="20" t="s">
        <v>77</v>
      </c>
      <c r="AB172" s="20" t="s">
        <v>82</v>
      </c>
      <c r="AC172" s="20" t="s">
        <v>83</v>
      </c>
      <c r="AD172" s="20" t="s">
        <v>84</v>
      </c>
      <c r="AE172" s="20" t="s">
        <v>85</v>
      </c>
      <c r="AF172" s="20" t="s">
        <v>111</v>
      </c>
      <c r="AG172" s="20" t="s">
        <v>2896</v>
      </c>
      <c r="AH172" s="19">
        <v>43796</v>
      </c>
      <c r="AI172" s="20">
        <v>169</v>
      </c>
      <c r="AJ172" s="51"/>
      <c r="AK172" s="51"/>
      <c r="AL172" s="51"/>
      <c r="AM172" s="51"/>
      <c r="AN172" s="51"/>
    </row>
    <row r="173" spans="1:40" ht="47.25" customHeight="1">
      <c r="A173" s="2"/>
      <c r="B173" s="85">
        <v>169</v>
      </c>
      <c r="C173" s="19" t="s">
        <v>2900</v>
      </c>
      <c r="D173" s="19" t="s">
        <v>63</v>
      </c>
      <c r="E173" s="20" t="s">
        <v>64</v>
      </c>
      <c r="F173" s="20" t="s">
        <v>64</v>
      </c>
      <c r="G173" s="20" t="s">
        <v>476</v>
      </c>
      <c r="H173" s="20"/>
      <c r="I173" s="20" t="s">
        <v>2901</v>
      </c>
      <c r="J173" s="20" t="s">
        <v>63</v>
      </c>
      <c r="K173" s="20" t="s">
        <v>64</v>
      </c>
      <c r="L173" s="20" t="s">
        <v>64</v>
      </c>
      <c r="M173" s="20" t="s">
        <v>476</v>
      </c>
      <c r="N173" s="20" t="s">
        <v>2901</v>
      </c>
      <c r="O173" s="20" t="s">
        <v>2902</v>
      </c>
      <c r="P173" s="20" t="s">
        <v>2903</v>
      </c>
      <c r="Q173" s="20" t="s">
        <v>2904</v>
      </c>
      <c r="R173" s="27" t="s">
        <v>2907</v>
      </c>
      <c r="S173" s="20">
        <v>993318837</v>
      </c>
      <c r="T173" s="20">
        <v>958598723</v>
      </c>
      <c r="U173" s="23" t="s">
        <v>2908</v>
      </c>
      <c r="V173" s="23" t="s">
        <v>2909</v>
      </c>
      <c r="W173" s="23"/>
      <c r="X173" s="23"/>
      <c r="Y173" s="23" t="s">
        <v>2910</v>
      </c>
      <c r="Z173" s="23"/>
      <c r="AA173" s="20" t="s">
        <v>77</v>
      </c>
      <c r="AB173" s="19" t="s">
        <v>108</v>
      </c>
      <c r="AC173" s="19" t="s">
        <v>82</v>
      </c>
      <c r="AD173" s="20" t="s">
        <v>110</v>
      </c>
      <c r="AE173" s="20"/>
      <c r="AF173" s="20"/>
      <c r="AG173" s="20" t="s">
        <v>2913</v>
      </c>
      <c r="AH173" s="19">
        <v>43816</v>
      </c>
      <c r="AI173" s="20">
        <v>170</v>
      </c>
      <c r="AJ173" s="51"/>
      <c r="AK173" s="51"/>
      <c r="AL173" s="51"/>
      <c r="AM173" s="51"/>
      <c r="AN173" s="51"/>
    </row>
    <row r="174" spans="1:40" ht="47.25" customHeight="1">
      <c r="A174" s="2"/>
      <c r="B174" s="30">
        <v>170</v>
      </c>
      <c r="C174" s="19" t="s">
        <v>2917</v>
      </c>
      <c r="D174" s="19" t="s">
        <v>63</v>
      </c>
      <c r="E174" s="20" t="s">
        <v>64</v>
      </c>
      <c r="F174" s="20" t="s">
        <v>64</v>
      </c>
      <c r="G174" s="20" t="s">
        <v>496</v>
      </c>
      <c r="H174" s="20"/>
      <c r="I174" s="20" t="s">
        <v>2918</v>
      </c>
      <c r="J174" s="20" t="s">
        <v>63</v>
      </c>
      <c r="K174" s="20" t="s">
        <v>64</v>
      </c>
      <c r="L174" s="20" t="s">
        <v>64</v>
      </c>
      <c r="M174" s="20" t="s">
        <v>496</v>
      </c>
      <c r="N174" s="20" t="s">
        <v>2919</v>
      </c>
      <c r="O174" s="20" t="s">
        <v>2920</v>
      </c>
      <c r="P174" s="20" t="s">
        <v>1268</v>
      </c>
      <c r="Q174" s="20" t="s">
        <v>2921</v>
      </c>
      <c r="R174" s="27" t="s">
        <v>2924</v>
      </c>
      <c r="S174" s="20" t="s">
        <v>2925</v>
      </c>
      <c r="T174" s="20" t="s">
        <v>2926</v>
      </c>
      <c r="U174" s="23" t="s">
        <v>2927</v>
      </c>
      <c r="V174" s="23" t="s">
        <v>2928</v>
      </c>
      <c r="W174" s="23"/>
      <c r="X174" s="23"/>
      <c r="Y174" s="23"/>
      <c r="Z174" s="23"/>
      <c r="AA174" s="20" t="s">
        <v>77</v>
      </c>
      <c r="AB174" s="20" t="s">
        <v>901</v>
      </c>
      <c r="AC174" s="20" t="s">
        <v>83</v>
      </c>
      <c r="AD174" s="20" t="s">
        <v>84</v>
      </c>
      <c r="AE174" s="20" t="s">
        <v>297</v>
      </c>
      <c r="AF174" s="20" t="s">
        <v>330</v>
      </c>
      <c r="AG174" s="20" t="s">
        <v>2931</v>
      </c>
      <c r="AH174" s="19">
        <v>43816</v>
      </c>
      <c r="AI174" s="20">
        <v>171</v>
      </c>
      <c r="AJ174" s="51"/>
      <c r="AK174" s="51"/>
      <c r="AL174" s="51"/>
      <c r="AM174" s="51"/>
      <c r="AN174" s="51"/>
    </row>
    <row r="175" spans="1:40" ht="47.25" customHeight="1">
      <c r="A175" s="2"/>
      <c r="B175" s="85">
        <v>171</v>
      </c>
      <c r="C175" s="19" t="s">
        <v>2936</v>
      </c>
      <c r="D175" s="20" t="s">
        <v>168</v>
      </c>
      <c r="E175" s="20" t="s">
        <v>169</v>
      </c>
      <c r="F175" s="20" t="s">
        <v>169</v>
      </c>
      <c r="G175" s="20" t="s">
        <v>2677</v>
      </c>
      <c r="H175" s="20"/>
      <c r="I175" s="20" t="s">
        <v>2937</v>
      </c>
      <c r="J175" s="20" t="s">
        <v>168</v>
      </c>
      <c r="K175" s="20" t="s">
        <v>169</v>
      </c>
      <c r="L175" s="20" t="s">
        <v>169</v>
      </c>
      <c r="M175" s="20" t="s">
        <v>2677</v>
      </c>
      <c r="N175" s="20" t="s">
        <v>2937</v>
      </c>
      <c r="O175" s="20" t="s">
        <v>2938</v>
      </c>
      <c r="P175" s="20" t="s">
        <v>2939</v>
      </c>
      <c r="Q175" s="20" t="s">
        <v>2940</v>
      </c>
      <c r="R175" s="22" t="s">
        <v>2944</v>
      </c>
      <c r="S175" s="20" t="s">
        <v>2945</v>
      </c>
      <c r="T175" s="20"/>
      <c r="U175" s="23" t="s">
        <v>2946</v>
      </c>
      <c r="V175" s="23" t="s">
        <v>2947</v>
      </c>
      <c r="W175" s="23" t="s">
        <v>2948</v>
      </c>
      <c r="X175" s="23"/>
      <c r="Y175" s="23"/>
      <c r="Z175" s="23"/>
      <c r="AA175" s="20" t="s">
        <v>77</v>
      </c>
      <c r="AB175" s="19" t="s">
        <v>108</v>
      </c>
      <c r="AC175" s="20" t="s">
        <v>83</v>
      </c>
      <c r="AD175" s="20" t="s">
        <v>85</v>
      </c>
      <c r="AE175" s="20" t="s">
        <v>298</v>
      </c>
      <c r="AF175" s="20" t="s">
        <v>2949</v>
      </c>
      <c r="AG175" s="20" t="s">
        <v>2952</v>
      </c>
      <c r="AH175" s="19">
        <v>43816</v>
      </c>
      <c r="AI175" s="20">
        <v>172</v>
      </c>
      <c r="AJ175" s="51"/>
      <c r="AK175" s="51"/>
      <c r="AL175" s="51"/>
      <c r="AM175" s="51"/>
      <c r="AN175" s="51"/>
    </row>
    <row r="176" spans="1:40" ht="47.25" customHeight="1">
      <c r="A176" s="2"/>
      <c r="B176" s="30">
        <v>172</v>
      </c>
      <c r="C176" s="19" t="s">
        <v>2955</v>
      </c>
      <c r="D176" s="19" t="s">
        <v>63</v>
      </c>
      <c r="E176" s="20" t="s">
        <v>95</v>
      </c>
      <c r="F176" s="20" t="s">
        <v>95</v>
      </c>
      <c r="G176" s="20" t="s">
        <v>99</v>
      </c>
      <c r="H176" s="20"/>
      <c r="I176" s="20" t="s">
        <v>2956</v>
      </c>
      <c r="J176" s="20" t="s">
        <v>63</v>
      </c>
      <c r="K176" s="20" t="s">
        <v>95</v>
      </c>
      <c r="L176" s="20" t="s">
        <v>95</v>
      </c>
      <c r="M176" s="20" t="s">
        <v>99</v>
      </c>
      <c r="N176" s="20" t="s">
        <v>2956</v>
      </c>
      <c r="O176" s="20" t="s">
        <v>2957</v>
      </c>
      <c r="P176" s="20" t="s">
        <v>2958</v>
      </c>
      <c r="Q176" s="20" t="s">
        <v>2959</v>
      </c>
      <c r="R176" s="27" t="s">
        <v>2963</v>
      </c>
      <c r="S176" s="20" t="s">
        <v>2964</v>
      </c>
      <c r="T176" s="20" t="s">
        <v>2965</v>
      </c>
      <c r="U176" s="23"/>
      <c r="V176" s="23" t="s">
        <v>2966</v>
      </c>
      <c r="W176" s="23"/>
      <c r="X176" s="23"/>
      <c r="Y176" s="23"/>
      <c r="Z176" s="23"/>
      <c r="AA176" s="20" t="s">
        <v>77</v>
      </c>
      <c r="AB176" s="20" t="s">
        <v>82</v>
      </c>
      <c r="AC176" s="20" t="s">
        <v>279</v>
      </c>
      <c r="AD176" s="20" t="s">
        <v>84</v>
      </c>
      <c r="AE176" s="20" t="s">
        <v>298</v>
      </c>
      <c r="AF176" s="20" t="s">
        <v>506</v>
      </c>
      <c r="AG176" s="20" t="s">
        <v>2969</v>
      </c>
      <c r="AH176" s="19">
        <v>43816</v>
      </c>
      <c r="AI176" s="20">
        <v>173</v>
      </c>
      <c r="AJ176" s="51"/>
      <c r="AK176" s="51"/>
      <c r="AL176" s="51"/>
      <c r="AM176" s="51"/>
      <c r="AN176" s="51"/>
    </row>
    <row r="177" spans="1:40" ht="47.25" customHeight="1">
      <c r="A177" s="2"/>
      <c r="B177" s="85">
        <v>173</v>
      </c>
      <c r="C177" s="19" t="s">
        <v>2973</v>
      </c>
      <c r="D177" s="20" t="s">
        <v>119</v>
      </c>
      <c r="E177" s="20" t="s">
        <v>120</v>
      </c>
      <c r="F177" s="20" t="s">
        <v>320</v>
      </c>
      <c r="G177" s="20" t="s">
        <v>320</v>
      </c>
      <c r="H177" s="20"/>
      <c r="I177" s="20" t="s">
        <v>2974</v>
      </c>
      <c r="J177" s="20" t="s">
        <v>119</v>
      </c>
      <c r="K177" s="20" t="s">
        <v>120</v>
      </c>
      <c r="L177" s="20" t="s">
        <v>2785</v>
      </c>
      <c r="M177" s="20" t="s">
        <v>2975</v>
      </c>
      <c r="N177" s="20" t="s">
        <v>2976</v>
      </c>
      <c r="O177" s="20" t="s">
        <v>2977</v>
      </c>
      <c r="P177" s="20" t="s">
        <v>2978</v>
      </c>
      <c r="Q177" s="20" t="s">
        <v>2979</v>
      </c>
      <c r="R177" s="27" t="s">
        <v>2983</v>
      </c>
      <c r="S177" s="20" t="s">
        <v>2981</v>
      </c>
      <c r="T177" s="20"/>
      <c r="U177" s="23"/>
      <c r="V177" s="23" t="s">
        <v>2984</v>
      </c>
      <c r="W177" s="23"/>
      <c r="X177" s="23"/>
      <c r="Y177" s="23"/>
      <c r="Z177" s="23"/>
      <c r="AA177" s="20" t="s">
        <v>77</v>
      </c>
      <c r="AB177" s="20" t="s">
        <v>279</v>
      </c>
      <c r="AC177" s="19" t="s">
        <v>160</v>
      </c>
      <c r="AD177" s="20" t="s">
        <v>110</v>
      </c>
      <c r="AE177" s="20" t="s">
        <v>111</v>
      </c>
      <c r="AF177" s="20" t="s">
        <v>161</v>
      </c>
      <c r="AG177" s="20" t="s">
        <v>2987</v>
      </c>
      <c r="AH177" s="19">
        <v>43816</v>
      </c>
      <c r="AI177" s="20">
        <v>174</v>
      </c>
      <c r="AJ177" s="51"/>
      <c r="AK177" s="51"/>
      <c r="AL177" s="51"/>
      <c r="AM177" s="51"/>
      <c r="AN177" s="51"/>
    </row>
    <row r="178" spans="1:40" ht="47.25" customHeight="1">
      <c r="A178" s="2"/>
      <c r="B178" s="30">
        <v>174</v>
      </c>
      <c r="C178" s="19" t="s">
        <v>2990</v>
      </c>
      <c r="D178" s="20" t="s">
        <v>209</v>
      </c>
      <c r="E178" s="20" t="s">
        <v>1302</v>
      </c>
      <c r="F178" s="20" t="s">
        <v>1303</v>
      </c>
      <c r="G178" s="20" t="s">
        <v>1302</v>
      </c>
      <c r="H178" s="20"/>
      <c r="I178" s="20" t="s">
        <v>2991</v>
      </c>
      <c r="J178" s="20" t="s">
        <v>209</v>
      </c>
      <c r="K178" s="20" t="s">
        <v>1302</v>
      </c>
      <c r="L178" s="20" t="s">
        <v>1303</v>
      </c>
      <c r="M178" s="20" t="s">
        <v>1302</v>
      </c>
      <c r="N178" s="20" t="s">
        <v>2991</v>
      </c>
      <c r="O178" s="20" t="s">
        <v>2992</v>
      </c>
      <c r="P178" s="20" t="s">
        <v>2449</v>
      </c>
      <c r="Q178" s="20" t="s">
        <v>2993</v>
      </c>
      <c r="R178" s="27" t="s">
        <v>2996</v>
      </c>
      <c r="S178" s="20">
        <v>956695466</v>
      </c>
      <c r="T178" s="20"/>
      <c r="U178" s="23"/>
      <c r="V178" s="23" t="s">
        <v>2997</v>
      </c>
      <c r="W178" s="23"/>
      <c r="X178" s="23"/>
      <c r="Y178" s="23"/>
      <c r="Z178" s="23"/>
      <c r="AA178" s="20" t="s">
        <v>77</v>
      </c>
      <c r="AB178" s="20" t="s">
        <v>109</v>
      </c>
      <c r="AC178" s="20" t="s">
        <v>279</v>
      </c>
      <c r="AD178" s="20" t="s">
        <v>297</v>
      </c>
      <c r="AE178" s="20"/>
      <c r="AF178" s="20"/>
      <c r="AG178" s="20" t="s">
        <v>3000</v>
      </c>
      <c r="AH178" s="19">
        <v>43816</v>
      </c>
      <c r="AI178" s="20">
        <v>175</v>
      </c>
      <c r="AJ178" s="51"/>
      <c r="AK178" s="51"/>
      <c r="AL178" s="51"/>
      <c r="AM178" s="51"/>
      <c r="AN178" s="51"/>
    </row>
    <row r="179" spans="1:40" ht="47.25" customHeight="1">
      <c r="A179" s="2"/>
      <c r="B179" s="85">
        <v>175</v>
      </c>
      <c r="C179" s="19" t="s">
        <v>3004</v>
      </c>
      <c r="D179" s="20" t="s">
        <v>119</v>
      </c>
      <c r="E179" s="20" t="s">
        <v>144</v>
      </c>
      <c r="F179" s="20" t="s">
        <v>145</v>
      </c>
      <c r="G179" s="20" t="s">
        <v>3005</v>
      </c>
      <c r="H179" s="20"/>
      <c r="I179" s="20" t="s">
        <v>3006</v>
      </c>
      <c r="J179" s="20" t="s">
        <v>119</v>
      </c>
      <c r="K179" s="20" t="s">
        <v>144</v>
      </c>
      <c r="L179" s="20" t="s">
        <v>145</v>
      </c>
      <c r="M179" s="20" t="s">
        <v>145</v>
      </c>
      <c r="N179" s="20" t="s">
        <v>3007</v>
      </c>
      <c r="O179" s="20" t="s">
        <v>3008</v>
      </c>
      <c r="P179" s="20" t="s">
        <v>3009</v>
      </c>
      <c r="Q179" s="20" t="s">
        <v>3010</v>
      </c>
      <c r="R179" s="27" t="s">
        <v>3014</v>
      </c>
      <c r="S179" s="20" t="s">
        <v>3012</v>
      </c>
      <c r="T179" s="20"/>
      <c r="U179" s="23"/>
      <c r="V179" s="23" t="s">
        <v>3015</v>
      </c>
      <c r="W179" s="23"/>
      <c r="X179" s="23"/>
      <c r="Y179" s="23"/>
      <c r="Z179" s="23"/>
      <c r="AA179" s="20" t="s">
        <v>77</v>
      </c>
      <c r="AB179" s="20" t="s">
        <v>82</v>
      </c>
      <c r="AC179" s="20" t="s">
        <v>83</v>
      </c>
      <c r="AD179" s="20" t="s">
        <v>110</v>
      </c>
      <c r="AE179" s="20" t="s">
        <v>161</v>
      </c>
      <c r="AF179" s="20" t="s">
        <v>3016</v>
      </c>
      <c r="AG179" s="20" t="s">
        <v>3019</v>
      </c>
      <c r="AH179" s="19">
        <v>43816</v>
      </c>
      <c r="AI179" s="20">
        <v>176</v>
      </c>
      <c r="AJ179" s="51"/>
      <c r="AK179" s="51"/>
      <c r="AL179" s="51"/>
      <c r="AM179" s="51"/>
      <c r="AN179" s="51"/>
    </row>
    <row r="180" spans="1:40" ht="47.25" customHeight="1">
      <c r="A180" s="2"/>
      <c r="B180" s="30">
        <v>176</v>
      </c>
      <c r="C180" s="19" t="s">
        <v>3022</v>
      </c>
      <c r="D180" s="20" t="s">
        <v>168</v>
      </c>
      <c r="E180" s="20" t="s">
        <v>2033</v>
      </c>
      <c r="F180" s="20" t="s">
        <v>2033</v>
      </c>
      <c r="G180" s="20" t="s">
        <v>3023</v>
      </c>
      <c r="H180" s="20"/>
      <c r="I180" s="20" t="s">
        <v>3024</v>
      </c>
      <c r="J180" s="20" t="s">
        <v>168</v>
      </c>
      <c r="K180" s="20" t="s">
        <v>2033</v>
      </c>
      <c r="L180" s="20" t="s">
        <v>2033</v>
      </c>
      <c r="M180" s="20" t="s">
        <v>3025</v>
      </c>
      <c r="N180" s="20" t="s">
        <v>3026</v>
      </c>
      <c r="O180" s="20" t="s">
        <v>3027</v>
      </c>
      <c r="P180" s="20" t="s">
        <v>3028</v>
      </c>
      <c r="Q180" s="20" t="s">
        <v>121</v>
      </c>
      <c r="R180" s="22" t="s">
        <v>3031</v>
      </c>
      <c r="S180" s="20">
        <v>981597340</v>
      </c>
      <c r="T180" s="20"/>
      <c r="U180" s="23"/>
      <c r="V180" s="23" t="s">
        <v>3032</v>
      </c>
      <c r="W180" s="23"/>
      <c r="X180" s="23"/>
      <c r="Y180" s="23"/>
      <c r="Z180" s="23"/>
      <c r="AA180" s="20" t="s">
        <v>77</v>
      </c>
      <c r="AB180" s="19" t="s">
        <v>108</v>
      </c>
      <c r="AC180" s="20" t="s">
        <v>279</v>
      </c>
      <c r="AD180" s="20" t="s">
        <v>135</v>
      </c>
      <c r="AE180" s="20"/>
      <c r="AF180" s="20"/>
      <c r="AG180" s="20" t="s">
        <v>3035</v>
      </c>
      <c r="AH180" s="19">
        <v>43816</v>
      </c>
      <c r="AI180" s="20">
        <v>177</v>
      </c>
      <c r="AJ180" s="51"/>
      <c r="AK180" s="51"/>
      <c r="AL180" s="51"/>
      <c r="AM180" s="51"/>
      <c r="AN180" s="51"/>
    </row>
    <row r="181" spans="1:40" ht="47.25" customHeight="1">
      <c r="A181" s="2"/>
      <c r="B181" s="85">
        <v>177</v>
      </c>
      <c r="C181" s="19" t="s">
        <v>3039</v>
      </c>
      <c r="D181" s="19" t="s">
        <v>63</v>
      </c>
      <c r="E181" s="20" t="s">
        <v>64</v>
      </c>
      <c r="F181" s="20" t="s">
        <v>64</v>
      </c>
      <c r="G181" s="20" t="s">
        <v>2052</v>
      </c>
      <c r="H181" s="20"/>
      <c r="I181" s="20" t="s">
        <v>3040</v>
      </c>
      <c r="J181" s="20" t="s">
        <v>63</v>
      </c>
      <c r="K181" s="20" t="s">
        <v>64</v>
      </c>
      <c r="L181" s="20" t="s">
        <v>64</v>
      </c>
      <c r="M181" s="20" t="s">
        <v>2052</v>
      </c>
      <c r="N181" s="20" t="s">
        <v>3041</v>
      </c>
      <c r="O181" s="20" t="s">
        <v>3042</v>
      </c>
      <c r="P181" s="20" t="s">
        <v>3043</v>
      </c>
      <c r="Q181" s="20" t="s">
        <v>2592</v>
      </c>
      <c r="R181" s="22" t="s">
        <v>3046</v>
      </c>
      <c r="S181" s="20">
        <v>997226954</v>
      </c>
      <c r="T181" s="20"/>
      <c r="U181" s="23" t="s">
        <v>3047</v>
      </c>
      <c r="V181" s="23" t="s">
        <v>3048</v>
      </c>
      <c r="W181" s="23"/>
      <c r="X181" s="23"/>
      <c r="Y181" s="23"/>
      <c r="Z181" s="23"/>
      <c r="AA181" s="20" t="s">
        <v>77</v>
      </c>
      <c r="AB181" s="19" t="s">
        <v>108</v>
      </c>
      <c r="AC181" s="20" t="s">
        <v>83</v>
      </c>
      <c r="AD181" s="20" t="s">
        <v>135</v>
      </c>
      <c r="AE181" s="20" t="s">
        <v>180</v>
      </c>
      <c r="AF181" s="20" t="s">
        <v>2733</v>
      </c>
      <c r="AG181" s="20" t="s">
        <v>3051</v>
      </c>
      <c r="AH181" s="19">
        <v>43816</v>
      </c>
      <c r="AI181" s="20">
        <v>178</v>
      </c>
      <c r="AJ181" s="51"/>
      <c r="AK181" s="51"/>
      <c r="AL181" s="51"/>
      <c r="AM181" s="51"/>
      <c r="AN181" s="51"/>
    </row>
    <row r="182" spans="1:40" ht="47.25" customHeight="1">
      <c r="A182" s="2"/>
      <c r="B182" s="30">
        <v>178</v>
      </c>
      <c r="C182" s="19" t="s">
        <v>3054</v>
      </c>
      <c r="D182" s="19" t="s">
        <v>63</v>
      </c>
      <c r="E182" s="20" t="s">
        <v>64</v>
      </c>
      <c r="F182" s="20" t="s">
        <v>64</v>
      </c>
      <c r="G182" s="20" t="s">
        <v>3055</v>
      </c>
      <c r="H182" s="20"/>
      <c r="I182" s="20" t="s">
        <v>3056</v>
      </c>
      <c r="J182" s="20" t="s">
        <v>63</v>
      </c>
      <c r="K182" s="20" t="s">
        <v>64</v>
      </c>
      <c r="L182" s="20" t="s">
        <v>64</v>
      </c>
      <c r="M182" s="20" t="s">
        <v>3055</v>
      </c>
      <c r="N182" s="20" t="s">
        <v>3056</v>
      </c>
      <c r="O182" s="20" t="s">
        <v>3057</v>
      </c>
      <c r="P182" s="20" t="s">
        <v>3058</v>
      </c>
      <c r="Q182" s="20" t="s">
        <v>3059</v>
      </c>
      <c r="R182" s="22" t="s">
        <v>3063</v>
      </c>
      <c r="S182" s="20" t="s">
        <v>3064</v>
      </c>
      <c r="T182" s="20"/>
      <c r="U182" s="23"/>
      <c r="V182" s="23" t="s">
        <v>3065</v>
      </c>
      <c r="W182" s="23"/>
      <c r="X182" s="23"/>
      <c r="Y182" s="23" t="s">
        <v>3066</v>
      </c>
      <c r="Z182" s="23"/>
      <c r="AA182" s="20" t="s">
        <v>77</v>
      </c>
      <c r="AB182" s="19" t="s">
        <v>108</v>
      </c>
      <c r="AC182" s="20" t="s">
        <v>179</v>
      </c>
      <c r="AD182" s="20" t="s">
        <v>85</v>
      </c>
      <c r="AE182" s="20" t="s">
        <v>135</v>
      </c>
      <c r="AF182" s="20" t="s">
        <v>918</v>
      </c>
      <c r="AG182" s="20" t="s">
        <v>3069</v>
      </c>
      <c r="AH182" s="19">
        <v>43817</v>
      </c>
      <c r="AI182" s="20">
        <v>179</v>
      </c>
      <c r="AJ182" s="51"/>
      <c r="AK182" s="51"/>
      <c r="AL182" s="51"/>
      <c r="AM182" s="51"/>
      <c r="AN182" s="51"/>
    </row>
    <row r="183" spans="1:40" ht="47.25" customHeight="1">
      <c r="A183" s="2"/>
      <c r="B183" s="85">
        <v>179</v>
      </c>
      <c r="C183" s="19" t="s">
        <v>3072</v>
      </c>
      <c r="D183" s="19" t="s">
        <v>63</v>
      </c>
      <c r="E183" s="20" t="s">
        <v>64</v>
      </c>
      <c r="F183" s="20" t="s">
        <v>64</v>
      </c>
      <c r="G183" s="20" t="s">
        <v>3073</v>
      </c>
      <c r="H183" s="20"/>
      <c r="I183" s="20" t="s">
        <v>3074</v>
      </c>
      <c r="J183" s="20" t="s">
        <v>63</v>
      </c>
      <c r="K183" s="20" t="s">
        <v>64</v>
      </c>
      <c r="L183" s="20" t="s">
        <v>64</v>
      </c>
      <c r="M183" s="20" t="s">
        <v>3075</v>
      </c>
      <c r="N183" s="20" t="s">
        <v>3076</v>
      </c>
      <c r="O183" s="20" t="s">
        <v>3077</v>
      </c>
      <c r="P183" s="20" t="s">
        <v>3078</v>
      </c>
      <c r="Q183" s="20" t="s">
        <v>3079</v>
      </c>
      <c r="R183" s="22" t="s">
        <v>3082</v>
      </c>
      <c r="S183" s="20">
        <v>929203531</v>
      </c>
      <c r="T183" s="20"/>
      <c r="U183" s="23"/>
      <c r="V183" s="23" t="s">
        <v>3083</v>
      </c>
      <c r="W183" s="23"/>
      <c r="X183" s="23"/>
      <c r="Y183" s="23"/>
      <c r="Z183" s="23"/>
      <c r="AA183" s="20" t="s">
        <v>77</v>
      </c>
      <c r="AB183" s="20" t="s">
        <v>901</v>
      </c>
      <c r="AC183" s="20" t="s">
        <v>279</v>
      </c>
      <c r="AD183" s="20" t="s">
        <v>110</v>
      </c>
      <c r="AE183" s="20" t="s">
        <v>111</v>
      </c>
      <c r="AF183" s="20" t="s">
        <v>161</v>
      </c>
      <c r="AG183" s="20" t="s">
        <v>3086</v>
      </c>
      <c r="AH183" s="19">
        <v>43817</v>
      </c>
      <c r="AI183" s="20">
        <v>180</v>
      </c>
      <c r="AJ183" s="51"/>
      <c r="AK183" s="51"/>
      <c r="AL183" s="51"/>
      <c r="AM183" s="51"/>
      <c r="AN183" s="51"/>
    </row>
    <row r="184" spans="1:40" ht="47.25" customHeight="1">
      <c r="A184" s="2"/>
      <c r="B184" s="30">
        <v>180</v>
      </c>
      <c r="C184" s="19" t="s">
        <v>3089</v>
      </c>
      <c r="D184" s="20" t="s">
        <v>119</v>
      </c>
      <c r="E184" s="20" t="s">
        <v>144</v>
      </c>
      <c r="F184" s="20" t="s">
        <v>144</v>
      </c>
      <c r="G184" s="20" t="s">
        <v>3090</v>
      </c>
      <c r="H184" s="20"/>
      <c r="I184" s="20" t="s">
        <v>3091</v>
      </c>
      <c r="J184" s="20" t="s">
        <v>119</v>
      </c>
      <c r="K184" s="20" t="s">
        <v>144</v>
      </c>
      <c r="L184" s="20" t="s">
        <v>144</v>
      </c>
      <c r="M184" s="20" t="s">
        <v>3090</v>
      </c>
      <c r="N184" s="20" t="s">
        <v>3091</v>
      </c>
      <c r="O184" s="20" t="s">
        <v>3092</v>
      </c>
      <c r="P184" s="20" t="s">
        <v>3093</v>
      </c>
      <c r="Q184" s="20" t="s">
        <v>3094</v>
      </c>
      <c r="R184" s="22" t="s">
        <v>3097</v>
      </c>
      <c r="S184" s="20" t="s">
        <v>3098</v>
      </c>
      <c r="T184" s="20"/>
      <c r="U184" s="23"/>
      <c r="V184" s="23" t="s">
        <v>3099</v>
      </c>
      <c r="W184" s="23"/>
      <c r="X184" s="23"/>
      <c r="Y184" s="23"/>
      <c r="Z184" s="23"/>
      <c r="AA184" s="20" t="s">
        <v>77</v>
      </c>
      <c r="AB184" s="19" t="s">
        <v>108</v>
      </c>
      <c r="AC184" s="20" t="s">
        <v>279</v>
      </c>
      <c r="AD184" s="20" t="s">
        <v>110</v>
      </c>
      <c r="AE184" s="20" t="s">
        <v>111</v>
      </c>
      <c r="AF184" s="20"/>
      <c r="AG184" s="20" t="s">
        <v>3102</v>
      </c>
      <c r="AH184" s="19">
        <v>43817</v>
      </c>
      <c r="AI184" s="20">
        <v>181</v>
      </c>
      <c r="AJ184" s="51"/>
      <c r="AK184" s="51"/>
      <c r="AL184" s="51"/>
      <c r="AM184" s="51"/>
      <c r="AN184" s="51"/>
    </row>
    <row r="185" spans="1:40" ht="47.25" customHeight="1">
      <c r="A185" s="2"/>
      <c r="B185" s="85">
        <v>181</v>
      </c>
      <c r="C185" s="19" t="s">
        <v>3105</v>
      </c>
      <c r="D185" s="19" t="s">
        <v>63</v>
      </c>
      <c r="E185" s="20" t="s">
        <v>64</v>
      </c>
      <c r="F185" s="20" t="s">
        <v>64</v>
      </c>
      <c r="G185" s="20" t="s">
        <v>64</v>
      </c>
      <c r="H185" s="20"/>
      <c r="I185" s="20" t="s">
        <v>3106</v>
      </c>
      <c r="J185" s="20" t="s">
        <v>63</v>
      </c>
      <c r="K185" s="20" t="s">
        <v>64</v>
      </c>
      <c r="L185" s="20" t="s">
        <v>64</v>
      </c>
      <c r="M185" s="20" t="s">
        <v>64</v>
      </c>
      <c r="N185" s="20" t="s">
        <v>3107</v>
      </c>
      <c r="O185" s="20" t="s">
        <v>3108</v>
      </c>
      <c r="P185" s="20" t="s">
        <v>3109</v>
      </c>
      <c r="Q185" s="20" t="s">
        <v>3110</v>
      </c>
      <c r="R185" s="22" t="s">
        <v>3113</v>
      </c>
      <c r="S185" s="20">
        <v>3331739</v>
      </c>
      <c r="T185" s="20"/>
      <c r="U185" s="23"/>
      <c r="V185" s="23" t="s">
        <v>3114</v>
      </c>
      <c r="W185" s="23"/>
      <c r="X185" s="23"/>
      <c r="Y185" s="23"/>
      <c r="Z185" s="23"/>
      <c r="AA185" s="20" t="s">
        <v>77</v>
      </c>
      <c r="AB185" s="19" t="s">
        <v>108</v>
      </c>
      <c r="AC185" s="20" t="s">
        <v>83</v>
      </c>
      <c r="AD185" s="20" t="s">
        <v>84</v>
      </c>
      <c r="AE185" s="20" t="s">
        <v>85</v>
      </c>
      <c r="AF185" s="20" t="s">
        <v>918</v>
      </c>
      <c r="AG185" s="20" t="s">
        <v>3117</v>
      </c>
      <c r="AH185" s="19">
        <v>43817</v>
      </c>
      <c r="AI185" s="20">
        <v>182</v>
      </c>
      <c r="AJ185" s="51"/>
      <c r="AK185" s="51"/>
      <c r="AL185" s="51"/>
      <c r="AM185" s="51"/>
      <c r="AN185" s="51"/>
    </row>
    <row r="186" spans="1:40" ht="47.25" customHeight="1">
      <c r="A186" s="2"/>
      <c r="B186" s="30">
        <v>182</v>
      </c>
      <c r="C186" s="19" t="s">
        <v>3120</v>
      </c>
      <c r="D186" s="20" t="s">
        <v>119</v>
      </c>
      <c r="E186" s="20" t="s">
        <v>1354</v>
      </c>
      <c r="F186" s="20" t="s">
        <v>1355</v>
      </c>
      <c r="G186" s="20" t="s">
        <v>2208</v>
      </c>
      <c r="H186" s="20"/>
      <c r="I186" s="20" t="s">
        <v>3121</v>
      </c>
      <c r="J186" s="20" t="s">
        <v>119</v>
      </c>
      <c r="K186" s="20" t="s">
        <v>1354</v>
      </c>
      <c r="L186" s="20" t="s">
        <v>1355</v>
      </c>
      <c r="M186" s="20" t="s">
        <v>2208</v>
      </c>
      <c r="N186" s="20" t="s">
        <v>3121</v>
      </c>
      <c r="O186" s="20" t="s">
        <v>3122</v>
      </c>
      <c r="P186" s="20" t="s">
        <v>3123</v>
      </c>
      <c r="Q186" s="20" t="s">
        <v>1867</v>
      </c>
      <c r="R186" s="22" t="s">
        <v>3126</v>
      </c>
      <c r="S186" s="20">
        <v>995242271</v>
      </c>
      <c r="T186" s="20"/>
      <c r="U186" s="23"/>
      <c r="V186" s="23" t="s">
        <v>3127</v>
      </c>
      <c r="W186" s="23"/>
      <c r="X186" s="23"/>
      <c r="Y186" s="23"/>
      <c r="Z186" s="23"/>
      <c r="AA186" s="20" t="s">
        <v>77</v>
      </c>
      <c r="AB186" s="20" t="s">
        <v>82</v>
      </c>
      <c r="AC186" s="19" t="s">
        <v>160</v>
      </c>
      <c r="AD186" s="20" t="s">
        <v>85</v>
      </c>
      <c r="AE186" s="20" t="s">
        <v>84</v>
      </c>
      <c r="AF186" s="20" t="s">
        <v>161</v>
      </c>
      <c r="AG186" s="20" t="s">
        <v>3130</v>
      </c>
      <c r="AH186" s="19">
        <v>43818</v>
      </c>
      <c r="AI186" s="20">
        <v>183</v>
      </c>
      <c r="AJ186" s="51"/>
      <c r="AK186" s="51"/>
      <c r="AL186" s="51"/>
      <c r="AM186" s="51"/>
      <c r="AN186" s="51"/>
    </row>
    <row r="187" spans="1:40" ht="47.25" customHeight="1">
      <c r="A187" s="2"/>
      <c r="B187" s="85">
        <v>183</v>
      </c>
      <c r="C187" s="19" t="s">
        <v>3133</v>
      </c>
      <c r="D187" s="19" t="s">
        <v>63</v>
      </c>
      <c r="E187" s="20" t="s">
        <v>64</v>
      </c>
      <c r="F187" s="20" t="s">
        <v>64</v>
      </c>
      <c r="G187" s="20" t="s">
        <v>2018</v>
      </c>
      <c r="H187" s="20"/>
      <c r="I187" s="20" t="s">
        <v>3134</v>
      </c>
      <c r="J187" s="20" t="s">
        <v>63</v>
      </c>
      <c r="K187" s="20" t="s">
        <v>64</v>
      </c>
      <c r="L187" s="20" t="s">
        <v>64</v>
      </c>
      <c r="M187" s="20" t="s">
        <v>2018</v>
      </c>
      <c r="N187" s="20" t="s">
        <v>3134</v>
      </c>
      <c r="O187" s="20" t="s">
        <v>3135</v>
      </c>
      <c r="P187" s="20" t="s">
        <v>3136</v>
      </c>
      <c r="Q187" s="20" t="s">
        <v>3137</v>
      </c>
      <c r="R187" s="22" t="s">
        <v>3139</v>
      </c>
      <c r="S187" s="20">
        <v>986948554</v>
      </c>
      <c r="T187" s="20"/>
      <c r="U187" s="23"/>
      <c r="V187" s="23" t="s">
        <v>3140</v>
      </c>
      <c r="W187" s="23"/>
      <c r="X187" s="23"/>
      <c r="Y187" s="23"/>
      <c r="Z187" s="23"/>
      <c r="AA187" s="20" t="s">
        <v>77</v>
      </c>
      <c r="AB187" s="19" t="s">
        <v>108</v>
      </c>
      <c r="AC187" s="20" t="s">
        <v>83</v>
      </c>
      <c r="AD187" s="20" t="s">
        <v>298</v>
      </c>
      <c r="AE187" s="20" t="s">
        <v>84</v>
      </c>
      <c r="AF187" s="20" t="s">
        <v>506</v>
      </c>
      <c r="AG187" s="20" t="s">
        <v>3143</v>
      </c>
      <c r="AH187" s="19">
        <v>43818</v>
      </c>
      <c r="AI187" s="20">
        <v>184</v>
      </c>
      <c r="AJ187" s="51"/>
      <c r="AK187" s="51"/>
      <c r="AL187" s="51"/>
      <c r="AM187" s="51"/>
      <c r="AN187" s="51"/>
    </row>
    <row r="188" spans="1:40" ht="47.25" customHeight="1">
      <c r="A188" s="2"/>
      <c r="B188" s="30">
        <v>184</v>
      </c>
      <c r="C188" s="19" t="s">
        <v>3147</v>
      </c>
      <c r="D188" s="20" t="s">
        <v>209</v>
      </c>
      <c r="E188" s="20" t="s">
        <v>635</v>
      </c>
      <c r="F188" s="20" t="s">
        <v>636</v>
      </c>
      <c r="G188" s="20" t="s">
        <v>3148</v>
      </c>
      <c r="H188" s="20"/>
      <c r="I188" s="20" t="s">
        <v>3149</v>
      </c>
      <c r="J188" s="20" t="s">
        <v>209</v>
      </c>
      <c r="K188" s="19" t="s">
        <v>635</v>
      </c>
      <c r="L188" s="20" t="s">
        <v>636</v>
      </c>
      <c r="M188" s="20" t="s">
        <v>3148</v>
      </c>
      <c r="N188" s="20" t="s">
        <v>3149</v>
      </c>
      <c r="O188" s="20" t="s">
        <v>3150</v>
      </c>
      <c r="P188" s="20" t="s">
        <v>3151</v>
      </c>
      <c r="Q188" s="20" t="s">
        <v>9114</v>
      </c>
      <c r="R188" s="22" t="s">
        <v>3153</v>
      </c>
      <c r="S188" s="20">
        <v>980926566</v>
      </c>
      <c r="T188" s="20"/>
      <c r="U188" s="23"/>
      <c r="V188" s="23" t="s">
        <v>3154</v>
      </c>
      <c r="W188" s="23"/>
      <c r="X188" s="23"/>
      <c r="Y188" s="23"/>
      <c r="Z188" s="23"/>
      <c r="AA188" s="20" t="s">
        <v>77</v>
      </c>
      <c r="AB188" s="19" t="s">
        <v>108</v>
      </c>
      <c r="AC188" s="19" t="s">
        <v>160</v>
      </c>
      <c r="AD188" s="20" t="s">
        <v>84</v>
      </c>
      <c r="AE188" s="20" t="s">
        <v>110</v>
      </c>
      <c r="AF188" s="20" t="s">
        <v>3155</v>
      </c>
      <c r="AG188" s="20" t="s">
        <v>3158</v>
      </c>
      <c r="AH188" s="19">
        <v>43818</v>
      </c>
      <c r="AI188" s="20">
        <v>185</v>
      </c>
      <c r="AJ188" s="51"/>
      <c r="AK188" s="51"/>
      <c r="AL188" s="51"/>
      <c r="AM188" s="51"/>
      <c r="AN188" s="51"/>
    </row>
    <row r="189" spans="1:40" ht="47.25" customHeight="1">
      <c r="A189" s="2"/>
      <c r="B189" s="85">
        <v>185</v>
      </c>
      <c r="C189" s="19" t="s">
        <v>3162</v>
      </c>
      <c r="D189" s="20" t="s">
        <v>119</v>
      </c>
      <c r="E189" s="20" t="s">
        <v>1354</v>
      </c>
      <c r="F189" s="20" t="s">
        <v>1355</v>
      </c>
      <c r="G189" s="20" t="s">
        <v>2208</v>
      </c>
      <c r="H189" s="20"/>
      <c r="I189" s="20" t="s">
        <v>3163</v>
      </c>
      <c r="J189" s="20" t="s">
        <v>119</v>
      </c>
      <c r="K189" s="20" t="s">
        <v>1354</v>
      </c>
      <c r="L189" s="20" t="s">
        <v>1355</v>
      </c>
      <c r="M189" s="20" t="s">
        <v>2208</v>
      </c>
      <c r="N189" s="20" t="s">
        <v>3164</v>
      </c>
      <c r="O189" s="20" t="s">
        <v>3165</v>
      </c>
      <c r="P189" s="20" t="s">
        <v>3166</v>
      </c>
      <c r="Q189" s="20" t="s">
        <v>3167</v>
      </c>
      <c r="R189" s="22" t="s">
        <v>3171</v>
      </c>
      <c r="S189" s="20" t="s">
        <v>3172</v>
      </c>
      <c r="T189" s="20"/>
      <c r="U189" s="23"/>
      <c r="V189" s="23" t="s">
        <v>3173</v>
      </c>
      <c r="W189" s="23"/>
      <c r="X189" s="23"/>
      <c r="Y189" s="23"/>
      <c r="Z189" s="23"/>
      <c r="AA189" s="20" t="s">
        <v>77</v>
      </c>
      <c r="AB189" s="19" t="s">
        <v>108</v>
      </c>
      <c r="AC189" s="20" t="s">
        <v>179</v>
      </c>
      <c r="AD189" s="20" t="s">
        <v>85</v>
      </c>
      <c r="AE189" s="20" t="s">
        <v>161</v>
      </c>
      <c r="AF189" s="20"/>
      <c r="AG189" s="20" t="s">
        <v>3176</v>
      </c>
      <c r="AH189" s="19">
        <v>43822</v>
      </c>
      <c r="AI189" s="20">
        <v>186</v>
      </c>
      <c r="AJ189" s="51"/>
      <c r="AK189" s="51"/>
      <c r="AL189" s="51"/>
      <c r="AM189" s="51"/>
      <c r="AN189" s="51"/>
    </row>
    <row r="190" spans="1:40" ht="47.25" customHeight="1">
      <c r="A190" s="2"/>
      <c r="B190" s="30">
        <v>186</v>
      </c>
      <c r="C190" s="19" t="s">
        <v>3179</v>
      </c>
      <c r="D190" s="20" t="s">
        <v>209</v>
      </c>
      <c r="E190" s="20" t="s">
        <v>2478</v>
      </c>
      <c r="F190" s="20" t="s">
        <v>2478</v>
      </c>
      <c r="G190" s="20" t="s">
        <v>2479</v>
      </c>
      <c r="H190" s="20"/>
      <c r="I190" s="20" t="s">
        <v>3180</v>
      </c>
      <c r="J190" s="20" t="s">
        <v>209</v>
      </c>
      <c r="K190" s="20" t="s">
        <v>2478</v>
      </c>
      <c r="L190" s="20" t="s">
        <v>2478</v>
      </c>
      <c r="M190" s="20" t="s">
        <v>2479</v>
      </c>
      <c r="N190" s="20" t="s">
        <v>3180</v>
      </c>
      <c r="O190" s="20" t="s">
        <v>3181</v>
      </c>
      <c r="P190" s="20" t="s">
        <v>3182</v>
      </c>
      <c r="Q190" s="20" t="s">
        <v>3183</v>
      </c>
      <c r="R190" s="22" t="s">
        <v>3185</v>
      </c>
      <c r="S190" s="20" t="s">
        <v>3186</v>
      </c>
      <c r="T190" s="20"/>
      <c r="U190" s="23"/>
      <c r="V190" s="23"/>
      <c r="W190" s="23"/>
      <c r="X190" s="23"/>
      <c r="Y190" s="23"/>
      <c r="Z190" s="23"/>
      <c r="AA190" s="20" t="s">
        <v>77</v>
      </c>
      <c r="AB190" s="19" t="s">
        <v>108</v>
      </c>
      <c r="AC190" s="20" t="s">
        <v>279</v>
      </c>
      <c r="AD190" s="20" t="s">
        <v>85</v>
      </c>
      <c r="AE190" s="20" t="s">
        <v>84</v>
      </c>
      <c r="AF190" s="20" t="s">
        <v>330</v>
      </c>
      <c r="AG190" s="20" t="s">
        <v>3189</v>
      </c>
      <c r="AH190" s="19">
        <v>43822</v>
      </c>
      <c r="AI190" s="20">
        <v>187</v>
      </c>
      <c r="AJ190" s="51"/>
      <c r="AK190" s="51"/>
      <c r="AL190" s="51"/>
      <c r="AM190" s="51"/>
      <c r="AN190" s="51"/>
    </row>
    <row r="191" spans="1:40" ht="47.25" customHeight="1">
      <c r="A191" s="2"/>
      <c r="B191" s="85">
        <v>187</v>
      </c>
      <c r="C191" s="19" t="s">
        <v>3192</v>
      </c>
      <c r="D191" s="20" t="s">
        <v>209</v>
      </c>
      <c r="E191" s="20" t="s">
        <v>210</v>
      </c>
      <c r="F191" s="20" t="s">
        <v>211</v>
      </c>
      <c r="G191" s="20" t="s">
        <v>212</v>
      </c>
      <c r="H191" s="20"/>
      <c r="I191" s="20" t="s">
        <v>3193</v>
      </c>
      <c r="J191" s="20" t="s">
        <v>209</v>
      </c>
      <c r="K191" s="20" t="s">
        <v>210</v>
      </c>
      <c r="L191" s="20" t="s">
        <v>211</v>
      </c>
      <c r="M191" s="20" t="s">
        <v>3194</v>
      </c>
      <c r="N191" s="20" t="s">
        <v>3195</v>
      </c>
      <c r="O191" s="20" t="s">
        <v>3196</v>
      </c>
      <c r="P191" s="20" t="s">
        <v>2388</v>
      </c>
      <c r="Q191" s="20" t="s">
        <v>1568</v>
      </c>
      <c r="R191" s="22" t="s">
        <v>3199</v>
      </c>
      <c r="S191" s="20" t="s">
        <v>3200</v>
      </c>
      <c r="T191" s="20"/>
      <c r="U191" s="23" t="s">
        <v>3201</v>
      </c>
      <c r="V191" s="23" t="s">
        <v>3202</v>
      </c>
      <c r="W191" s="23"/>
      <c r="X191" s="23"/>
      <c r="Y191" s="23"/>
      <c r="Z191" s="23"/>
      <c r="AA191" s="20" t="s">
        <v>77</v>
      </c>
      <c r="AB191" s="19" t="s">
        <v>108</v>
      </c>
      <c r="AC191" s="19" t="s">
        <v>82</v>
      </c>
      <c r="AD191" s="20" t="s">
        <v>298</v>
      </c>
      <c r="AE191" s="20" t="s">
        <v>135</v>
      </c>
      <c r="AF191" s="20" t="s">
        <v>84</v>
      </c>
      <c r="AG191" s="20" t="s">
        <v>3205</v>
      </c>
      <c r="AH191" s="19">
        <v>43822</v>
      </c>
      <c r="AI191" s="20">
        <v>188</v>
      </c>
      <c r="AJ191" s="51"/>
      <c r="AK191" s="51"/>
      <c r="AL191" s="51"/>
      <c r="AM191" s="51"/>
      <c r="AN191" s="51"/>
    </row>
    <row r="192" spans="1:40" ht="47.25" customHeight="1">
      <c r="A192" s="2"/>
      <c r="B192" s="30">
        <v>188</v>
      </c>
      <c r="C192" s="19" t="s">
        <v>3209</v>
      </c>
      <c r="D192" s="20" t="s">
        <v>168</v>
      </c>
      <c r="E192" s="20" t="s">
        <v>2033</v>
      </c>
      <c r="F192" s="20" t="s">
        <v>2033</v>
      </c>
      <c r="G192" s="20" t="s">
        <v>3023</v>
      </c>
      <c r="H192" s="20"/>
      <c r="I192" s="20" t="s">
        <v>3210</v>
      </c>
      <c r="J192" s="20" t="s">
        <v>168</v>
      </c>
      <c r="K192" s="20" t="s">
        <v>2033</v>
      </c>
      <c r="L192" s="20" t="s">
        <v>2033</v>
      </c>
      <c r="M192" s="20" t="s">
        <v>2033</v>
      </c>
      <c r="N192" s="20" t="s">
        <v>3211</v>
      </c>
      <c r="O192" s="20" t="s">
        <v>3212</v>
      </c>
      <c r="P192" s="20" t="s">
        <v>537</v>
      </c>
      <c r="Q192" s="20" t="s">
        <v>1395</v>
      </c>
      <c r="R192" s="22" t="s">
        <v>3214</v>
      </c>
      <c r="S192" s="20" t="s">
        <v>3213</v>
      </c>
      <c r="T192" s="20"/>
      <c r="U192" s="23"/>
      <c r="V192" s="23" t="s">
        <v>3215</v>
      </c>
      <c r="W192" s="23"/>
      <c r="X192" s="23"/>
      <c r="Y192" s="23"/>
      <c r="Z192" s="23"/>
      <c r="AA192" s="20" t="s">
        <v>77</v>
      </c>
      <c r="AB192" s="20" t="s">
        <v>82</v>
      </c>
      <c r="AC192" s="20" t="s">
        <v>279</v>
      </c>
      <c r="AD192" s="20" t="s">
        <v>85</v>
      </c>
      <c r="AE192" s="20" t="s">
        <v>84</v>
      </c>
      <c r="AF192" s="20" t="s">
        <v>506</v>
      </c>
      <c r="AG192" s="20" t="s">
        <v>3218</v>
      </c>
      <c r="AH192" s="19">
        <v>43822</v>
      </c>
      <c r="AI192" s="20">
        <v>189</v>
      </c>
      <c r="AJ192" s="51"/>
      <c r="AK192" s="51"/>
      <c r="AL192" s="51"/>
      <c r="AM192" s="51"/>
      <c r="AN192" s="51"/>
    </row>
    <row r="193" spans="1:40" ht="47.25" customHeight="1">
      <c r="A193" s="2"/>
      <c r="B193" s="85">
        <v>189</v>
      </c>
      <c r="C193" s="19" t="s">
        <v>3221</v>
      </c>
      <c r="D193" s="20" t="s">
        <v>168</v>
      </c>
      <c r="E193" s="20" t="s">
        <v>459</v>
      </c>
      <c r="F193" s="20" t="s">
        <v>459</v>
      </c>
      <c r="G193" s="20" t="s">
        <v>459</v>
      </c>
      <c r="H193" s="20"/>
      <c r="I193" s="20" t="s">
        <v>3222</v>
      </c>
      <c r="J193" s="20" t="s">
        <v>168</v>
      </c>
      <c r="K193" s="20" t="s">
        <v>459</v>
      </c>
      <c r="L193" s="20" t="s">
        <v>459</v>
      </c>
      <c r="M193" s="20" t="s">
        <v>459</v>
      </c>
      <c r="N193" s="20" t="s">
        <v>3222</v>
      </c>
      <c r="O193" s="20" t="s">
        <v>3223</v>
      </c>
      <c r="P193" s="20" t="s">
        <v>2449</v>
      </c>
      <c r="Q193" s="20" t="s">
        <v>3224</v>
      </c>
      <c r="R193" s="22" t="s">
        <v>3226</v>
      </c>
      <c r="S193" s="20">
        <v>976422888</v>
      </c>
      <c r="T193" s="20"/>
      <c r="U193" s="23"/>
      <c r="V193" s="23" t="s">
        <v>3227</v>
      </c>
      <c r="W193" s="23"/>
      <c r="X193" s="23"/>
      <c r="Y193" s="23"/>
      <c r="Z193" s="23"/>
      <c r="AA193" s="20" t="s">
        <v>77</v>
      </c>
      <c r="AB193" s="20" t="s">
        <v>901</v>
      </c>
      <c r="AC193" s="20" t="s">
        <v>279</v>
      </c>
      <c r="AD193" s="20" t="s">
        <v>110</v>
      </c>
      <c r="AE193" s="20" t="s">
        <v>111</v>
      </c>
      <c r="AF193" s="20" t="s">
        <v>161</v>
      </c>
      <c r="AG193" s="20" t="s">
        <v>3230</v>
      </c>
      <c r="AH193" s="19">
        <v>43822</v>
      </c>
      <c r="AI193" s="20">
        <v>190</v>
      </c>
      <c r="AJ193" s="51"/>
      <c r="AK193" s="51"/>
      <c r="AL193" s="51"/>
      <c r="AM193" s="51"/>
      <c r="AN193" s="51"/>
    </row>
    <row r="194" spans="1:40" ht="47.25" customHeight="1">
      <c r="A194" s="2"/>
      <c r="B194" s="30">
        <v>190</v>
      </c>
      <c r="C194" s="19" t="s">
        <v>3233</v>
      </c>
      <c r="D194" s="20" t="s">
        <v>119</v>
      </c>
      <c r="E194" s="20" t="s">
        <v>1354</v>
      </c>
      <c r="F194" s="20" t="s">
        <v>1438</v>
      </c>
      <c r="G194" s="20" t="s">
        <v>1438</v>
      </c>
      <c r="H194" s="20"/>
      <c r="I194" s="20" t="s">
        <v>3234</v>
      </c>
      <c r="J194" s="20" t="s">
        <v>119</v>
      </c>
      <c r="K194" s="20" t="s">
        <v>1354</v>
      </c>
      <c r="L194" s="20" t="s">
        <v>1438</v>
      </c>
      <c r="M194" s="20" t="s">
        <v>1438</v>
      </c>
      <c r="N194" s="20" t="s">
        <v>3234</v>
      </c>
      <c r="O194" s="20" t="s">
        <v>3235</v>
      </c>
      <c r="P194" s="20" t="s">
        <v>3236</v>
      </c>
      <c r="Q194" s="20" t="s">
        <v>3237</v>
      </c>
      <c r="R194" s="22" t="s">
        <v>3240</v>
      </c>
      <c r="S194" s="20" t="s">
        <v>3241</v>
      </c>
      <c r="T194" s="20"/>
      <c r="U194" s="23"/>
      <c r="V194" s="23" t="s">
        <v>3242</v>
      </c>
      <c r="W194" s="23"/>
      <c r="X194" s="23"/>
      <c r="Y194" s="23"/>
      <c r="Z194" s="23"/>
      <c r="AA194" s="20" t="s">
        <v>77</v>
      </c>
      <c r="AB194" s="20" t="s">
        <v>82</v>
      </c>
      <c r="AC194" s="20" t="s">
        <v>279</v>
      </c>
      <c r="AD194" s="20" t="s">
        <v>85</v>
      </c>
      <c r="AE194" s="20" t="s">
        <v>84</v>
      </c>
      <c r="AF194" s="20" t="s">
        <v>506</v>
      </c>
      <c r="AG194" s="20" t="s">
        <v>3245</v>
      </c>
      <c r="AH194" s="19">
        <v>43822</v>
      </c>
      <c r="AI194" s="20">
        <v>191</v>
      </c>
      <c r="AJ194" s="51"/>
      <c r="AK194" s="51"/>
      <c r="AL194" s="51"/>
      <c r="AM194" s="51"/>
      <c r="AN194" s="51"/>
    </row>
    <row r="195" spans="1:40" ht="47.25" customHeight="1">
      <c r="A195" s="2"/>
      <c r="B195" s="85">
        <v>191</v>
      </c>
      <c r="C195" s="19" t="s">
        <v>3248</v>
      </c>
      <c r="D195" s="20" t="s">
        <v>168</v>
      </c>
      <c r="E195" s="20" t="s">
        <v>169</v>
      </c>
      <c r="F195" s="20" t="s">
        <v>169</v>
      </c>
      <c r="G195" s="20" t="s">
        <v>773</v>
      </c>
      <c r="H195" s="20"/>
      <c r="I195" s="20" t="s">
        <v>3249</v>
      </c>
      <c r="J195" s="20" t="s">
        <v>168</v>
      </c>
      <c r="K195" s="20" t="s">
        <v>169</v>
      </c>
      <c r="L195" s="20" t="s">
        <v>169</v>
      </c>
      <c r="M195" s="20" t="s">
        <v>773</v>
      </c>
      <c r="N195" s="20" t="s">
        <v>3250</v>
      </c>
      <c r="O195" s="20" t="s">
        <v>3251</v>
      </c>
      <c r="P195" s="20" t="s">
        <v>3252</v>
      </c>
      <c r="Q195" s="20" t="s">
        <v>3253</v>
      </c>
      <c r="R195" s="22" t="s">
        <v>3256</v>
      </c>
      <c r="S195" s="20"/>
      <c r="T195" s="20"/>
      <c r="U195" s="23"/>
      <c r="V195" s="23" t="s">
        <v>3257</v>
      </c>
      <c r="W195" s="23"/>
      <c r="X195" s="23"/>
      <c r="Y195" s="23"/>
      <c r="Z195" s="23"/>
      <c r="AA195" s="20" t="s">
        <v>77</v>
      </c>
      <c r="AB195" s="19" t="s">
        <v>108</v>
      </c>
      <c r="AC195" s="20" t="s">
        <v>83</v>
      </c>
      <c r="AD195" s="20" t="s">
        <v>84</v>
      </c>
      <c r="AE195" s="20" t="s">
        <v>85</v>
      </c>
      <c r="AF195" s="20" t="s">
        <v>918</v>
      </c>
      <c r="AG195" s="20" t="s">
        <v>3260</v>
      </c>
      <c r="AH195" s="19">
        <v>43826</v>
      </c>
      <c r="AI195" s="20">
        <v>192</v>
      </c>
      <c r="AJ195" s="51"/>
      <c r="AK195" s="51"/>
      <c r="AL195" s="51"/>
      <c r="AM195" s="51"/>
      <c r="AN195" s="51"/>
    </row>
    <row r="196" spans="1:40" ht="47.25" customHeight="1">
      <c r="A196" s="2"/>
      <c r="B196" s="30">
        <v>192</v>
      </c>
      <c r="C196" s="19" t="s">
        <v>3263</v>
      </c>
      <c r="D196" s="20" t="s">
        <v>209</v>
      </c>
      <c r="E196" s="20" t="s">
        <v>1302</v>
      </c>
      <c r="F196" s="20" t="s">
        <v>1303</v>
      </c>
      <c r="G196" s="20" t="s">
        <v>1302</v>
      </c>
      <c r="H196" s="20"/>
      <c r="I196" s="20" t="s">
        <v>3264</v>
      </c>
      <c r="J196" s="20" t="s">
        <v>209</v>
      </c>
      <c r="K196" s="20" t="s">
        <v>1302</v>
      </c>
      <c r="L196" s="20" t="s">
        <v>1303</v>
      </c>
      <c r="M196" s="20" t="s">
        <v>1302</v>
      </c>
      <c r="N196" s="20" t="s">
        <v>3264</v>
      </c>
      <c r="O196" s="20" t="s">
        <v>3265</v>
      </c>
      <c r="P196" s="20" t="s">
        <v>3266</v>
      </c>
      <c r="Q196" s="20" t="s">
        <v>3267</v>
      </c>
      <c r="R196" s="22" t="s">
        <v>3271</v>
      </c>
      <c r="S196" s="20" t="s">
        <v>3272</v>
      </c>
      <c r="T196" s="20"/>
      <c r="U196" s="23"/>
      <c r="V196" s="23" t="s">
        <v>3273</v>
      </c>
      <c r="W196" s="23"/>
      <c r="X196" s="23"/>
      <c r="Y196" s="23"/>
      <c r="Z196" s="23"/>
      <c r="AA196" s="20" t="s">
        <v>77</v>
      </c>
      <c r="AB196" s="20" t="s">
        <v>82</v>
      </c>
      <c r="AC196" s="20" t="s">
        <v>83</v>
      </c>
      <c r="AD196" s="20" t="s">
        <v>110</v>
      </c>
      <c r="AE196" s="20"/>
      <c r="AF196" s="20"/>
      <c r="AG196" s="20" t="s">
        <v>3276</v>
      </c>
      <c r="AH196" s="19">
        <v>43826</v>
      </c>
      <c r="AI196" s="20">
        <v>193</v>
      </c>
      <c r="AJ196" s="51"/>
      <c r="AK196" s="51"/>
      <c r="AL196" s="51"/>
      <c r="AM196" s="51"/>
      <c r="AN196" s="51"/>
    </row>
    <row r="197" spans="1:40" ht="47.25" customHeight="1">
      <c r="A197" s="2"/>
      <c r="B197" s="85">
        <v>193</v>
      </c>
      <c r="C197" s="19" t="s">
        <v>3279</v>
      </c>
      <c r="D197" s="19" t="s">
        <v>63</v>
      </c>
      <c r="E197" s="20" t="s">
        <v>64</v>
      </c>
      <c r="F197" s="20" t="s">
        <v>64</v>
      </c>
      <c r="G197" s="20" t="s">
        <v>704</v>
      </c>
      <c r="H197" s="20"/>
      <c r="I197" s="20" t="s">
        <v>3280</v>
      </c>
      <c r="J197" s="20" t="s">
        <v>63</v>
      </c>
      <c r="K197" s="20" t="s">
        <v>64</v>
      </c>
      <c r="L197" s="20" t="s">
        <v>64</v>
      </c>
      <c r="M197" s="20" t="s">
        <v>704</v>
      </c>
      <c r="N197" s="20"/>
      <c r="O197" s="20" t="s">
        <v>3281</v>
      </c>
      <c r="P197" s="20" t="s">
        <v>3282</v>
      </c>
      <c r="Q197" s="20" t="s">
        <v>3283</v>
      </c>
      <c r="R197" s="22" t="s">
        <v>3287</v>
      </c>
      <c r="S197" s="20"/>
      <c r="T197" s="20"/>
      <c r="U197" s="23"/>
      <c r="V197" s="23" t="s">
        <v>3288</v>
      </c>
      <c r="W197" s="23"/>
      <c r="X197" s="23"/>
      <c r="Y197" s="23"/>
      <c r="Z197" s="23"/>
      <c r="AA197" s="20" t="s">
        <v>77</v>
      </c>
      <c r="AB197" s="20" t="s">
        <v>279</v>
      </c>
      <c r="AC197" s="20" t="s">
        <v>83</v>
      </c>
      <c r="AD197" s="20" t="s">
        <v>110</v>
      </c>
      <c r="AE197" s="20" t="s">
        <v>111</v>
      </c>
      <c r="AF197" s="20" t="s">
        <v>161</v>
      </c>
      <c r="AG197" s="20" t="s">
        <v>3291</v>
      </c>
      <c r="AH197" s="19">
        <v>43826</v>
      </c>
      <c r="AI197" s="20">
        <v>194</v>
      </c>
      <c r="AJ197" s="51"/>
      <c r="AK197" s="51"/>
      <c r="AL197" s="51"/>
      <c r="AM197" s="51"/>
      <c r="AN197" s="51"/>
    </row>
    <row r="198" spans="1:40" ht="47.25" customHeight="1">
      <c r="A198" s="2"/>
      <c r="B198" s="30">
        <v>194</v>
      </c>
      <c r="C198" s="19" t="s">
        <v>3294</v>
      </c>
      <c r="D198" s="19" t="s">
        <v>63</v>
      </c>
      <c r="E198" s="20" t="s">
        <v>64</v>
      </c>
      <c r="F198" s="20" t="s">
        <v>64</v>
      </c>
      <c r="G198" s="20" t="s">
        <v>1050</v>
      </c>
      <c r="H198" s="20"/>
      <c r="I198" s="20" t="s">
        <v>3295</v>
      </c>
      <c r="J198" s="20" t="s">
        <v>63</v>
      </c>
      <c r="K198" s="20" t="s">
        <v>64</v>
      </c>
      <c r="L198" s="20" t="s">
        <v>64</v>
      </c>
      <c r="M198" s="20" t="s">
        <v>1050</v>
      </c>
      <c r="N198" s="20" t="s">
        <v>3295</v>
      </c>
      <c r="O198" s="20" t="s">
        <v>3296</v>
      </c>
      <c r="P198" s="20" t="s">
        <v>3297</v>
      </c>
      <c r="Q198" s="20" t="s">
        <v>3298</v>
      </c>
      <c r="R198" s="22" t="s">
        <v>3302</v>
      </c>
      <c r="S198" s="20"/>
      <c r="T198" s="20"/>
      <c r="U198" s="23"/>
      <c r="V198" s="23" t="s">
        <v>3303</v>
      </c>
      <c r="W198" s="23"/>
      <c r="X198" s="23"/>
      <c r="Y198" s="23"/>
      <c r="Z198" s="23"/>
      <c r="AA198" s="20" t="s">
        <v>77</v>
      </c>
      <c r="AB198" s="19" t="s">
        <v>108</v>
      </c>
      <c r="AC198" s="20" t="s">
        <v>83</v>
      </c>
      <c r="AD198" s="20" t="s">
        <v>84</v>
      </c>
      <c r="AE198" s="20" t="s">
        <v>180</v>
      </c>
      <c r="AF198" s="20" t="s">
        <v>330</v>
      </c>
      <c r="AG198" s="20" t="s">
        <v>3306</v>
      </c>
      <c r="AH198" s="19">
        <v>43826</v>
      </c>
      <c r="AI198" s="20">
        <v>195</v>
      </c>
      <c r="AJ198" s="51"/>
      <c r="AK198" s="51"/>
      <c r="AL198" s="51"/>
      <c r="AM198" s="51"/>
      <c r="AN198" s="51"/>
    </row>
    <row r="199" spans="1:40" ht="47.25" customHeight="1">
      <c r="A199" s="2"/>
      <c r="B199" s="85">
        <v>195</v>
      </c>
      <c r="C199" s="19" t="s">
        <v>3309</v>
      </c>
      <c r="D199" s="20" t="s">
        <v>119</v>
      </c>
      <c r="E199" s="20" t="s">
        <v>1262</v>
      </c>
      <c r="F199" s="20" t="s">
        <v>1262</v>
      </c>
      <c r="G199" s="20" t="s">
        <v>3310</v>
      </c>
      <c r="H199" s="20"/>
      <c r="I199" s="20" t="s">
        <v>3311</v>
      </c>
      <c r="J199" s="20" t="s">
        <v>119</v>
      </c>
      <c r="K199" s="20" t="s">
        <v>1262</v>
      </c>
      <c r="L199" s="20" t="s">
        <v>1262</v>
      </c>
      <c r="M199" s="20" t="s">
        <v>3310</v>
      </c>
      <c r="N199" s="20" t="s">
        <v>3312</v>
      </c>
      <c r="O199" s="20" t="s">
        <v>3313</v>
      </c>
      <c r="P199" s="20" t="s">
        <v>3314</v>
      </c>
      <c r="Q199" s="20" t="s">
        <v>3315</v>
      </c>
      <c r="R199" s="22" t="s">
        <v>3319</v>
      </c>
      <c r="S199" s="20"/>
      <c r="T199" s="20"/>
      <c r="U199" s="23"/>
      <c r="V199" s="23" t="s">
        <v>3320</v>
      </c>
      <c r="W199" s="23"/>
      <c r="X199" s="23"/>
      <c r="Y199" s="23"/>
      <c r="Z199" s="23"/>
      <c r="AA199" s="20" t="s">
        <v>77</v>
      </c>
      <c r="AB199" s="19" t="s">
        <v>108</v>
      </c>
      <c r="AC199" s="19" t="s">
        <v>160</v>
      </c>
      <c r="AD199" s="20" t="s">
        <v>85</v>
      </c>
      <c r="AE199" s="20" t="s">
        <v>110</v>
      </c>
      <c r="AF199" s="20" t="s">
        <v>330</v>
      </c>
      <c r="AG199" s="20" t="s">
        <v>3323</v>
      </c>
      <c r="AH199" s="19">
        <v>43826</v>
      </c>
      <c r="AI199" s="20">
        <v>196</v>
      </c>
      <c r="AJ199" s="51"/>
      <c r="AK199" s="51"/>
      <c r="AL199" s="51"/>
      <c r="AM199" s="51"/>
      <c r="AN199" s="51"/>
    </row>
    <row r="200" spans="1:40" ht="47.25" customHeight="1">
      <c r="A200" s="2"/>
      <c r="B200" s="30">
        <v>196</v>
      </c>
      <c r="C200" s="19" t="s">
        <v>3327</v>
      </c>
      <c r="D200" s="20" t="s">
        <v>209</v>
      </c>
      <c r="E200" s="20" t="s">
        <v>210</v>
      </c>
      <c r="F200" s="20" t="s">
        <v>210</v>
      </c>
      <c r="G200" s="20" t="s">
        <v>210</v>
      </c>
      <c r="H200" s="20"/>
      <c r="I200" s="20" t="s">
        <v>3328</v>
      </c>
      <c r="J200" s="20" t="s">
        <v>209</v>
      </c>
      <c r="K200" s="20" t="s">
        <v>210</v>
      </c>
      <c r="L200" s="20" t="s">
        <v>210</v>
      </c>
      <c r="M200" s="20" t="s">
        <v>210</v>
      </c>
      <c r="N200" s="20" t="s">
        <v>3328</v>
      </c>
      <c r="O200" s="20" t="s">
        <v>3329</v>
      </c>
      <c r="P200" s="20" t="s">
        <v>3330</v>
      </c>
      <c r="Q200" s="20" t="s">
        <v>390</v>
      </c>
      <c r="R200" s="22" t="s">
        <v>3332</v>
      </c>
      <c r="S200" s="20"/>
      <c r="T200" s="20"/>
      <c r="U200" s="23"/>
      <c r="V200" s="23" t="s">
        <v>3333</v>
      </c>
      <c r="W200" s="23"/>
      <c r="X200" s="23"/>
      <c r="Y200" s="23"/>
      <c r="Z200" s="23"/>
      <c r="AA200" s="20" t="s">
        <v>77</v>
      </c>
      <c r="AB200" s="20" t="s">
        <v>82</v>
      </c>
      <c r="AC200" s="20" t="s">
        <v>83</v>
      </c>
      <c r="AD200" s="20" t="s">
        <v>110</v>
      </c>
      <c r="AE200" s="20" t="s">
        <v>161</v>
      </c>
      <c r="AF200" s="20"/>
      <c r="AG200" s="20" t="s">
        <v>3336</v>
      </c>
      <c r="AH200" s="19">
        <v>43826</v>
      </c>
      <c r="AI200" s="20">
        <v>197</v>
      </c>
      <c r="AJ200" s="51"/>
      <c r="AK200" s="51"/>
      <c r="AL200" s="51"/>
      <c r="AM200" s="51"/>
      <c r="AN200" s="51"/>
    </row>
    <row r="201" spans="1:40" ht="47.25" customHeight="1">
      <c r="A201" s="2"/>
      <c r="B201" s="85">
        <v>197</v>
      </c>
      <c r="C201" s="19" t="s">
        <v>3339</v>
      </c>
      <c r="D201" s="20" t="s">
        <v>209</v>
      </c>
      <c r="E201" s="20" t="s">
        <v>210</v>
      </c>
      <c r="F201" s="20" t="s">
        <v>210</v>
      </c>
      <c r="G201" s="20" t="s">
        <v>3340</v>
      </c>
      <c r="H201" s="20"/>
      <c r="I201" s="20" t="s">
        <v>3341</v>
      </c>
      <c r="J201" s="20" t="s">
        <v>209</v>
      </c>
      <c r="K201" s="20" t="s">
        <v>210</v>
      </c>
      <c r="L201" s="20" t="s">
        <v>210</v>
      </c>
      <c r="M201" s="20" t="s">
        <v>3340</v>
      </c>
      <c r="N201" s="20" t="s">
        <v>3341</v>
      </c>
      <c r="O201" s="20" t="s">
        <v>3342</v>
      </c>
      <c r="P201" s="20" t="s">
        <v>2940</v>
      </c>
      <c r="Q201" s="20" t="s">
        <v>3343</v>
      </c>
      <c r="R201" s="22" t="s">
        <v>3346</v>
      </c>
      <c r="S201" s="20" t="s">
        <v>3347</v>
      </c>
      <c r="T201" s="20"/>
      <c r="U201" s="23"/>
      <c r="V201" s="23"/>
      <c r="W201" s="23"/>
      <c r="X201" s="23"/>
      <c r="Y201" s="23"/>
      <c r="Z201" s="23"/>
      <c r="AA201" s="20" t="s">
        <v>77</v>
      </c>
      <c r="AB201" s="19" t="s">
        <v>108</v>
      </c>
      <c r="AC201" s="20" t="s">
        <v>179</v>
      </c>
      <c r="AD201" s="20" t="s">
        <v>85</v>
      </c>
      <c r="AE201" s="20" t="s">
        <v>298</v>
      </c>
      <c r="AF201" s="20" t="s">
        <v>161</v>
      </c>
      <c r="AG201" s="20" t="s">
        <v>3350</v>
      </c>
      <c r="AH201" s="19">
        <v>43826</v>
      </c>
      <c r="AI201" s="20">
        <v>198</v>
      </c>
      <c r="AJ201" s="51"/>
      <c r="AK201" s="51"/>
      <c r="AL201" s="51"/>
      <c r="AM201" s="51"/>
      <c r="AN201" s="51"/>
    </row>
    <row r="202" spans="1:40" ht="47.25" customHeight="1">
      <c r="A202" s="2"/>
      <c r="B202" s="30">
        <v>198</v>
      </c>
      <c r="C202" s="19" t="s">
        <v>3354</v>
      </c>
      <c r="D202" s="19" t="s">
        <v>63</v>
      </c>
      <c r="E202" s="20" t="s">
        <v>64</v>
      </c>
      <c r="F202" s="20" t="s">
        <v>64</v>
      </c>
      <c r="G202" s="20" t="s">
        <v>233</v>
      </c>
      <c r="H202" s="20"/>
      <c r="I202" s="20" t="s">
        <v>3355</v>
      </c>
      <c r="J202" s="20" t="s">
        <v>63</v>
      </c>
      <c r="K202" s="20" t="s">
        <v>64</v>
      </c>
      <c r="L202" s="20" t="s">
        <v>64</v>
      </c>
      <c r="M202" s="20" t="s">
        <v>233</v>
      </c>
      <c r="N202" s="20" t="s">
        <v>3355</v>
      </c>
      <c r="O202" s="20" t="s">
        <v>3356</v>
      </c>
      <c r="P202" s="20" t="s">
        <v>3357</v>
      </c>
      <c r="Q202" s="20" t="s">
        <v>3358</v>
      </c>
      <c r="R202" s="22" t="s">
        <v>3360</v>
      </c>
      <c r="S202" s="20"/>
      <c r="T202" s="20"/>
      <c r="U202" s="23"/>
      <c r="V202" s="23" t="s">
        <v>3361</v>
      </c>
      <c r="W202" s="23"/>
      <c r="X202" s="23"/>
      <c r="Y202" s="23"/>
      <c r="Z202" s="23"/>
      <c r="AA202" s="20" t="s">
        <v>77</v>
      </c>
      <c r="AB202" s="19" t="s">
        <v>108</v>
      </c>
      <c r="AC202" s="20" t="s">
        <v>83</v>
      </c>
      <c r="AD202" s="20" t="s">
        <v>110</v>
      </c>
      <c r="AE202" s="20" t="s">
        <v>834</v>
      </c>
      <c r="AF202" s="20" t="s">
        <v>161</v>
      </c>
      <c r="AG202" s="20" t="s">
        <v>3364</v>
      </c>
      <c r="AH202" s="19">
        <v>43826</v>
      </c>
      <c r="AI202" s="20">
        <v>199</v>
      </c>
      <c r="AJ202" s="51"/>
      <c r="AK202" s="51"/>
      <c r="AL202" s="51"/>
      <c r="AM202" s="51"/>
      <c r="AN202" s="51"/>
    </row>
    <row r="203" spans="1:40" ht="47.25" customHeight="1">
      <c r="A203" s="2"/>
      <c r="B203" s="85">
        <v>199</v>
      </c>
      <c r="C203" s="19" t="s">
        <v>3367</v>
      </c>
      <c r="D203" s="19" t="s">
        <v>63</v>
      </c>
      <c r="E203" s="20" t="s">
        <v>64</v>
      </c>
      <c r="F203" s="20" t="s">
        <v>64</v>
      </c>
      <c r="G203" s="20" t="s">
        <v>704</v>
      </c>
      <c r="H203" s="20"/>
      <c r="I203" s="20" t="s">
        <v>3368</v>
      </c>
      <c r="J203" s="20" t="s">
        <v>63</v>
      </c>
      <c r="K203" s="20" t="s">
        <v>64</v>
      </c>
      <c r="L203" s="20" t="s">
        <v>64</v>
      </c>
      <c r="M203" s="20" t="s">
        <v>704</v>
      </c>
      <c r="N203" s="20" t="s">
        <v>3369</v>
      </c>
      <c r="O203" s="20" t="s">
        <v>3370</v>
      </c>
      <c r="P203" s="20" t="s">
        <v>3371</v>
      </c>
      <c r="Q203" s="20" t="s">
        <v>2192</v>
      </c>
      <c r="R203" s="22" t="s">
        <v>3374</v>
      </c>
      <c r="S203" s="20"/>
      <c r="T203" s="20"/>
      <c r="U203" s="23"/>
      <c r="V203" s="23" t="s">
        <v>3375</v>
      </c>
      <c r="W203" s="23"/>
      <c r="X203" s="23"/>
      <c r="Y203" s="23"/>
      <c r="Z203" s="23"/>
      <c r="AA203" s="20" t="s">
        <v>77</v>
      </c>
      <c r="AB203" s="20" t="s">
        <v>82</v>
      </c>
      <c r="AC203" s="20" t="s">
        <v>83</v>
      </c>
      <c r="AD203" s="20" t="s">
        <v>110</v>
      </c>
      <c r="AE203" s="20" t="s">
        <v>918</v>
      </c>
      <c r="AF203" s="20" t="s">
        <v>161</v>
      </c>
      <c r="AG203" s="20" t="s">
        <v>3378</v>
      </c>
      <c r="AH203" s="19">
        <v>43826</v>
      </c>
      <c r="AI203" s="20">
        <v>200</v>
      </c>
      <c r="AJ203" s="51"/>
      <c r="AK203" s="51"/>
      <c r="AL203" s="51"/>
      <c r="AM203" s="51"/>
      <c r="AN203" s="51"/>
    </row>
    <row r="204" spans="1:40" ht="47.25" customHeight="1">
      <c r="A204" s="2"/>
      <c r="B204" s="30">
        <v>200</v>
      </c>
      <c r="C204" s="19" t="s">
        <v>3381</v>
      </c>
      <c r="D204" s="19" t="s">
        <v>63</v>
      </c>
      <c r="E204" s="20" t="s">
        <v>64</v>
      </c>
      <c r="F204" s="20" t="s">
        <v>64</v>
      </c>
      <c r="G204" s="20" t="s">
        <v>1321</v>
      </c>
      <c r="H204" s="20"/>
      <c r="I204" s="20" t="s">
        <v>3382</v>
      </c>
      <c r="J204" s="20" t="s">
        <v>63</v>
      </c>
      <c r="K204" s="20" t="s">
        <v>64</v>
      </c>
      <c r="L204" s="20" t="s">
        <v>64</v>
      </c>
      <c r="M204" s="20" t="s">
        <v>64</v>
      </c>
      <c r="N204" s="20" t="s">
        <v>3383</v>
      </c>
      <c r="O204" s="20" t="s">
        <v>3384</v>
      </c>
      <c r="P204" s="20" t="s">
        <v>2192</v>
      </c>
      <c r="Q204" s="20" t="s">
        <v>3385</v>
      </c>
      <c r="R204" s="22" t="s">
        <v>3389</v>
      </c>
      <c r="S204" s="20"/>
      <c r="T204" s="20"/>
      <c r="U204" s="23"/>
      <c r="V204" s="23" t="s">
        <v>3390</v>
      </c>
      <c r="W204" s="23"/>
      <c r="X204" s="23"/>
      <c r="Y204" s="23"/>
      <c r="Z204" s="23" t="s">
        <v>3391</v>
      </c>
      <c r="AA204" s="20" t="s">
        <v>77</v>
      </c>
      <c r="AB204" s="20" t="s">
        <v>279</v>
      </c>
      <c r="AC204" s="20" t="s">
        <v>83</v>
      </c>
      <c r="AD204" s="20" t="s">
        <v>110</v>
      </c>
      <c r="AE204" s="20" t="s">
        <v>111</v>
      </c>
      <c r="AF204" s="20" t="s">
        <v>918</v>
      </c>
      <c r="AG204" s="20" t="s">
        <v>3394</v>
      </c>
      <c r="AH204" s="19">
        <v>43826</v>
      </c>
      <c r="AI204" s="20">
        <v>201</v>
      </c>
      <c r="AJ204" s="51"/>
      <c r="AK204" s="51"/>
      <c r="AL204" s="51"/>
      <c r="AM204" s="51"/>
      <c r="AN204" s="51"/>
    </row>
    <row r="205" spans="1:40" ht="47.25" customHeight="1">
      <c r="A205" s="2"/>
      <c r="B205" s="85">
        <v>201</v>
      </c>
      <c r="C205" s="19" t="s">
        <v>3398</v>
      </c>
      <c r="D205" s="20" t="s">
        <v>209</v>
      </c>
      <c r="E205" s="20" t="s">
        <v>210</v>
      </c>
      <c r="F205" s="20" t="s">
        <v>210</v>
      </c>
      <c r="G205" s="20" t="s">
        <v>3399</v>
      </c>
      <c r="H205" s="20"/>
      <c r="I205" s="20" t="s">
        <v>3400</v>
      </c>
      <c r="J205" s="20" t="s">
        <v>209</v>
      </c>
      <c r="K205" s="20" t="s">
        <v>210</v>
      </c>
      <c r="L205" s="20" t="s">
        <v>210</v>
      </c>
      <c r="M205" s="20" t="s">
        <v>3401</v>
      </c>
      <c r="N205" s="20" t="s">
        <v>3402</v>
      </c>
      <c r="O205" s="20" t="s">
        <v>3403</v>
      </c>
      <c r="P205" s="20" t="s">
        <v>275</v>
      </c>
      <c r="Q205" s="20" t="s">
        <v>3404</v>
      </c>
      <c r="R205" s="22" t="s">
        <v>3407</v>
      </c>
      <c r="S205" s="20"/>
      <c r="T205" s="20"/>
      <c r="U205" s="23"/>
      <c r="V205" s="23" t="s">
        <v>3408</v>
      </c>
      <c r="W205" s="23"/>
      <c r="X205" s="23"/>
      <c r="Y205" s="23"/>
      <c r="Z205" s="23"/>
      <c r="AA205" s="20" t="s">
        <v>77</v>
      </c>
      <c r="AB205" s="20" t="s">
        <v>82</v>
      </c>
      <c r="AC205" s="20" t="s">
        <v>179</v>
      </c>
      <c r="AD205" s="20" t="s">
        <v>110</v>
      </c>
      <c r="AE205" s="20" t="s">
        <v>111</v>
      </c>
      <c r="AF205" s="20" t="s">
        <v>161</v>
      </c>
      <c r="AG205" s="20" t="s">
        <v>3411</v>
      </c>
      <c r="AH205" s="19">
        <v>43829</v>
      </c>
      <c r="AI205" s="20">
        <v>202</v>
      </c>
      <c r="AJ205" s="51"/>
      <c r="AK205" s="51"/>
      <c r="AL205" s="51"/>
      <c r="AM205" s="51"/>
      <c r="AN205" s="51"/>
    </row>
    <row r="206" spans="1:40" ht="47.25" customHeight="1">
      <c r="A206" s="2"/>
      <c r="B206" s="30">
        <v>202</v>
      </c>
      <c r="C206" s="19" t="s">
        <v>3415</v>
      </c>
      <c r="D206" s="19" t="s">
        <v>63</v>
      </c>
      <c r="E206" s="20" t="s">
        <v>95</v>
      </c>
      <c r="F206" s="20" t="s">
        <v>95</v>
      </c>
      <c r="G206" s="20" t="s">
        <v>1835</v>
      </c>
      <c r="H206" s="20"/>
      <c r="I206" s="20" t="s">
        <v>3416</v>
      </c>
      <c r="J206" s="20" t="s">
        <v>63</v>
      </c>
      <c r="K206" s="20" t="s">
        <v>95</v>
      </c>
      <c r="L206" s="20" t="s">
        <v>95</v>
      </c>
      <c r="M206" s="20" t="s">
        <v>99</v>
      </c>
      <c r="N206" s="20" t="s">
        <v>3417</v>
      </c>
      <c r="O206" s="20" t="s">
        <v>3418</v>
      </c>
      <c r="P206" s="20" t="s">
        <v>3419</v>
      </c>
      <c r="Q206" s="20" t="s">
        <v>3420</v>
      </c>
      <c r="R206" s="22" t="s">
        <v>3422</v>
      </c>
      <c r="S206" s="20"/>
      <c r="T206" s="20"/>
      <c r="U206" s="23"/>
      <c r="V206" s="23" t="s">
        <v>3423</v>
      </c>
      <c r="W206" s="23"/>
      <c r="X206" s="23"/>
      <c r="Y206" s="23"/>
      <c r="Z206" s="23"/>
      <c r="AA206" s="20" t="s">
        <v>77</v>
      </c>
      <c r="AB206" s="19" t="s">
        <v>108</v>
      </c>
      <c r="AC206" s="19" t="s">
        <v>82</v>
      </c>
      <c r="AD206" s="20" t="s">
        <v>161</v>
      </c>
      <c r="AE206" s="20"/>
      <c r="AF206" s="20"/>
      <c r="AG206" s="20" t="s">
        <v>3426</v>
      </c>
      <c r="AH206" s="19">
        <v>43829</v>
      </c>
      <c r="AI206" s="20">
        <v>203</v>
      </c>
      <c r="AJ206" s="51"/>
      <c r="AK206" s="51"/>
      <c r="AL206" s="51"/>
      <c r="AM206" s="51"/>
      <c r="AN206" s="51"/>
    </row>
    <row r="207" spans="1:40" ht="47.25" customHeight="1">
      <c r="A207" s="2"/>
      <c r="B207" s="85">
        <v>203</v>
      </c>
      <c r="C207" s="19" t="s">
        <v>3429</v>
      </c>
      <c r="D207" s="19" t="s">
        <v>63</v>
      </c>
      <c r="E207" s="20" t="s">
        <v>64</v>
      </c>
      <c r="F207" s="20" t="s">
        <v>1944</v>
      </c>
      <c r="G207" s="20" t="s">
        <v>2588</v>
      </c>
      <c r="H207" s="20"/>
      <c r="I207" s="20" t="s">
        <v>3430</v>
      </c>
      <c r="J207" s="20" t="s">
        <v>63</v>
      </c>
      <c r="K207" s="20" t="s">
        <v>64</v>
      </c>
      <c r="L207" s="20" t="s">
        <v>1944</v>
      </c>
      <c r="M207" s="20" t="s">
        <v>2588</v>
      </c>
      <c r="N207" s="20" t="s">
        <v>3430</v>
      </c>
      <c r="O207" s="20" t="s">
        <v>3431</v>
      </c>
      <c r="P207" s="20" t="s">
        <v>3432</v>
      </c>
      <c r="Q207" s="20" t="s">
        <v>3433</v>
      </c>
      <c r="R207" s="22" t="s">
        <v>3434</v>
      </c>
      <c r="S207" s="20"/>
      <c r="T207" s="20"/>
      <c r="U207" s="23"/>
      <c r="V207" s="23" t="s">
        <v>3435</v>
      </c>
      <c r="W207" s="23"/>
      <c r="X207" s="23"/>
      <c r="Y207" s="23" t="s">
        <v>3436</v>
      </c>
      <c r="Z207" s="23"/>
      <c r="AA207" s="20" t="s">
        <v>77</v>
      </c>
      <c r="AB207" s="20" t="s">
        <v>82</v>
      </c>
      <c r="AC207" s="20" t="s">
        <v>83</v>
      </c>
      <c r="AD207" s="20" t="s">
        <v>84</v>
      </c>
      <c r="AE207" s="20" t="s">
        <v>85</v>
      </c>
      <c r="AF207" s="20" t="s">
        <v>161</v>
      </c>
      <c r="AG207" s="20" t="s">
        <v>3439</v>
      </c>
      <c r="AH207" s="19">
        <v>43829</v>
      </c>
      <c r="AI207" s="20">
        <v>204</v>
      </c>
      <c r="AJ207" s="51"/>
      <c r="AK207" s="51"/>
      <c r="AL207" s="51"/>
      <c r="AM207" s="51"/>
      <c r="AN207" s="51"/>
    </row>
    <row r="208" spans="1:40" ht="47.25" customHeight="1">
      <c r="A208" s="2"/>
      <c r="B208" s="30">
        <v>204</v>
      </c>
      <c r="C208" s="19" t="s">
        <v>3442</v>
      </c>
      <c r="D208" s="19" t="s">
        <v>63</v>
      </c>
      <c r="E208" s="20" t="s">
        <v>64</v>
      </c>
      <c r="F208" s="20" t="s">
        <v>64</v>
      </c>
      <c r="G208" s="20" t="s">
        <v>704</v>
      </c>
      <c r="H208" s="20"/>
      <c r="I208" s="20" t="s">
        <v>3443</v>
      </c>
      <c r="J208" s="20" t="s">
        <v>63</v>
      </c>
      <c r="K208" s="20" t="s">
        <v>64</v>
      </c>
      <c r="L208" s="20" t="s">
        <v>64</v>
      </c>
      <c r="M208" s="20" t="s">
        <v>704</v>
      </c>
      <c r="N208" s="20" t="s">
        <v>3444</v>
      </c>
      <c r="O208" s="20" t="s">
        <v>3445</v>
      </c>
      <c r="P208" s="20" t="s">
        <v>3446</v>
      </c>
      <c r="Q208" s="20" t="s">
        <v>3447</v>
      </c>
      <c r="R208" s="22" t="s">
        <v>3449</v>
      </c>
      <c r="S208" s="20">
        <v>995036423</v>
      </c>
      <c r="T208" s="20"/>
      <c r="U208" s="23" t="s">
        <v>3450</v>
      </c>
      <c r="V208" s="23" t="s">
        <v>3451</v>
      </c>
      <c r="W208" s="23"/>
      <c r="X208" s="23"/>
      <c r="Y208" s="23"/>
      <c r="Z208" s="23"/>
      <c r="AA208" s="20" t="s">
        <v>77</v>
      </c>
      <c r="AB208" s="20" t="s">
        <v>279</v>
      </c>
      <c r="AC208" s="20" t="s">
        <v>83</v>
      </c>
      <c r="AD208" s="20" t="s">
        <v>110</v>
      </c>
      <c r="AE208" s="20" t="s">
        <v>111</v>
      </c>
      <c r="AF208" s="20"/>
      <c r="AG208" s="20" t="s">
        <v>3454</v>
      </c>
      <c r="AH208" s="19">
        <v>43833</v>
      </c>
      <c r="AI208" s="20">
        <v>205</v>
      </c>
      <c r="AJ208" s="51"/>
      <c r="AK208" s="51"/>
      <c r="AL208" s="51"/>
      <c r="AM208" s="51"/>
      <c r="AN208" s="51"/>
    </row>
    <row r="209" spans="1:40" ht="47.25" customHeight="1">
      <c r="A209" s="2"/>
      <c r="B209" s="85">
        <v>205</v>
      </c>
      <c r="C209" s="19" t="s">
        <v>3457</v>
      </c>
      <c r="D209" s="19" t="s">
        <v>63</v>
      </c>
      <c r="E209" s="20" t="s">
        <v>64</v>
      </c>
      <c r="F209" s="20" t="s">
        <v>64</v>
      </c>
      <c r="G209" s="20" t="s">
        <v>3073</v>
      </c>
      <c r="H209" s="20"/>
      <c r="I209" s="20" t="s">
        <v>3458</v>
      </c>
      <c r="J209" s="20" t="s">
        <v>63</v>
      </c>
      <c r="K209" s="20" t="s">
        <v>64</v>
      </c>
      <c r="L209" s="20" t="s">
        <v>64</v>
      </c>
      <c r="M209" s="20" t="s">
        <v>3073</v>
      </c>
      <c r="N209" s="20" t="s">
        <v>3459</v>
      </c>
      <c r="O209" s="20" t="s">
        <v>3460</v>
      </c>
      <c r="P209" s="20" t="s">
        <v>3183</v>
      </c>
      <c r="Q209" s="20" t="s">
        <v>2665</v>
      </c>
      <c r="R209" s="22" t="s">
        <v>3463</v>
      </c>
      <c r="S209" s="20">
        <v>963213513</v>
      </c>
      <c r="T209" s="20"/>
      <c r="U209" s="23"/>
      <c r="V209" s="23" t="s">
        <v>3464</v>
      </c>
      <c r="W209" s="23"/>
      <c r="X209" s="23"/>
      <c r="Y209" s="23"/>
      <c r="Z209" s="23"/>
      <c r="AA209" s="20" t="s">
        <v>77</v>
      </c>
      <c r="AB209" s="19" t="s">
        <v>108</v>
      </c>
      <c r="AC209" s="20" t="s">
        <v>279</v>
      </c>
      <c r="AD209" s="20" t="s">
        <v>110</v>
      </c>
      <c r="AE209" s="20" t="s">
        <v>298</v>
      </c>
      <c r="AF209" s="20" t="s">
        <v>161</v>
      </c>
      <c r="AG209" s="20" t="s">
        <v>3467</v>
      </c>
      <c r="AH209" s="19">
        <v>43833</v>
      </c>
      <c r="AI209" s="20">
        <v>206</v>
      </c>
      <c r="AJ209" s="51"/>
      <c r="AK209" s="51"/>
      <c r="AL209" s="51"/>
      <c r="AM209" s="51"/>
      <c r="AN209" s="51"/>
    </row>
    <row r="210" spans="1:40" ht="47.25" customHeight="1">
      <c r="A210" s="2"/>
      <c r="B210" s="30">
        <v>206</v>
      </c>
      <c r="C210" s="19" t="s">
        <v>3470</v>
      </c>
      <c r="D210" s="19" t="s">
        <v>63</v>
      </c>
      <c r="E210" s="20" t="s">
        <v>64</v>
      </c>
      <c r="F210" s="20" t="s">
        <v>64</v>
      </c>
      <c r="G210" s="20" t="s">
        <v>2259</v>
      </c>
      <c r="H210" s="20"/>
      <c r="I210" s="20" t="s">
        <v>3471</v>
      </c>
      <c r="J210" s="20" t="s">
        <v>63</v>
      </c>
      <c r="K210" s="20" t="s">
        <v>64</v>
      </c>
      <c r="L210" s="20" t="s">
        <v>64</v>
      </c>
      <c r="M210" s="20" t="s">
        <v>2259</v>
      </c>
      <c r="N210" s="20" t="s">
        <v>3471</v>
      </c>
      <c r="O210" s="20" t="s">
        <v>3472</v>
      </c>
      <c r="P210" s="20" t="s">
        <v>3473</v>
      </c>
      <c r="Q210" s="20" t="s">
        <v>3474</v>
      </c>
      <c r="R210" s="22" t="s">
        <v>3475</v>
      </c>
      <c r="S210" s="20">
        <v>5261997</v>
      </c>
      <c r="T210" s="20"/>
      <c r="U210" s="23"/>
      <c r="V210" s="23" t="s">
        <v>3476</v>
      </c>
      <c r="W210" s="23"/>
      <c r="X210" s="23"/>
      <c r="Y210" s="23"/>
      <c r="Z210" s="23"/>
      <c r="AA210" s="20" t="s">
        <v>77</v>
      </c>
      <c r="AB210" s="20" t="s">
        <v>82</v>
      </c>
      <c r="AC210" s="20"/>
      <c r="AD210" s="20" t="s">
        <v>85</v>
      </c>
      <c r="AE210" s="20" t="s">
        <v>110</v>
      </c>
      <c r="AF210" s="20" t="s">
        <v>161</v>
      </c>
      <c r="AG210" s="20" t="s">
        <v>3479</v>
      </c>
      <c r="AH210" s="19">
        <v>43833</v>
      </c>
      <c r="AI210" s="20">
        <v>207</v>
      </c>
      <c r="AJ210" s="51"/>
      <c r="AK210" s="51"/>
      <c r="AL210" s="51"/>
      <c r="AM210" s="51"/>
      <c r="AN210" s="51"/>
    </row>
    <row r="211" spans="1:40" ht="47.25" customHeight="1">
      <c r="A211" s="2"/>
      <c r="B211" s="85">
        <v>207</v>
      </c>
      <c r="C211" s="19" t="s">
        <v>3483</v>
      </c>
      <c r="D211" s="20" t="s">
        <v>119</v>
      </c>
      <c r="E211" s="20" t="s">
        <v>1262</v>
      </c>
      <c r="F211" s="20" t="s">
        <v>1262</v>
      </c>
      <c r="G211" s="20" t="s">
        <v>3484</v>
      </c>
      <c r="H211" s="20"/>
      <c r="I211" s="20" t="s">
        <v>3485</v>
      </c>
      <c r="J211" s="20" t="s">
        <v>119</v>
      </c>
      <c r="K211" s="20" t="s">
        <v>1262</v>
      </c>
      <c r="L211" s="20" t="s">
        <v>1262</v>
      </c>
      <c r="M211" s="20" t="s">
        <v>3484</v>
      </c>
      <c r="N211" s="20" t="s">
        <v>3485</v>
      </c>
      <c r="O211" s="20" t="s">
        <v>3486</v>
      </c>
      <c r="P211" s="20" t="s">
        <v>3487</v>
      </c>
      <c r="Q211" s="20" t="s">
        <v>3488</v>
      </c>
      <c r="R211" s="22" t="s">
        <v>3491</v>
      </c>
      <c r="S211" s="20">
        <v>923238175</v>
      </c>
      <c r="T211" s="20">
        <v>961397032</v>
      </c>
      <c r="U211" s="23"/>
      <c r="V211" s="23" t="s">
        <v>3492</v>
      </c>
      <c r="W211" s="23"/>
      <c r="X211" s="23"/>
      <c r="Y211" s="23" t="s">
        <v>3493</v>
      </c>
      <c r="Z211" s="23"/>
      <c r="AA211" s="20" t="s">
        <v>77</v>
      </c>
      <c r="AB211" s="19" t="s">
        <v>108</v>
      </c>
      <c r="AC211" s="20" t="s">
        <v>279</v>
      </c>
      <c r="AD211" s="20" t="s">
        <v>110</v>
      </c>
      <c r="AE211" s="20" t="s">
        <v>111</v>
      </c>
      <c r="AF211" s="20"/>
      <c r="AG211" s="20" t="s">
        <v>3496</v>
      </c>
      <c r="AH211" s="19">
        <v>43867</v>
      </c>
      <c r="AI211" s="20">
        <v>208</v>
      </c>
      <c r="AJ211" s="51"/>
      <c r="AK211" s="51"/>
      <c r="AL211" s="51"/>
      <c r="AM211" s="51"/>
      <c r="AN211" s="51"/>
    </row>
    <row r="212" spans="1:40" ht="47.25" customHeight="1">
      <c r="A212" s="2"/>
      <c r="B212" s="30">
        <v>208</v>
      </c>
      <c r="C212" s="19" t="s">
        <v>3499</v>
      </c>
      <c r="D212" s="19" t="s">
        <v>63</v>
      </c>
      <c r="E212" s="20" t="s">
        <v>64</v>
      </c>
      <c r="F212" s="20" t="s">
        <v>64</v>
      </c>
      <c r="G212" s="20" t="s">
        <v>441</v>
      </c>
      <c r="H212" s="20"/>
      <c r="I212" s="20" t="s">
        <v>3500</v>
      </c>
      <c r="J212" s="20" t="s">
        <v>63</v>
      </c>
      <c r="K212" s="20" t="s">
        <v>64</v>
      </c>
      <c r="L212" s="20" t="s">
        <v>64</v>
      </c>
      <c r="M212" s="20" t="s">
        <v>441</v>
      </c>
      <c r="N212" s="20" t="s">
        <v>3500</v>
      </c>
      <c r="O212" s="20" t="s">
        <v>3501</v>
      </c>
      <c r="P212" s="20" t="s">
        <v>3502</v>
      </c>
      <c r="Q212" s="20"/>
      <c r="R212" s="22" t="s">
        <v>3505</v>
      </c>
      <c r="S212" s="20">
        <v>988599032</v>
      </c>
      <c r="T212" s="20"/>
      <c r="U212" s="23" t="s">
        <v>3506</v>
      </c>
      <c r="V212" s="23" t="s">
        <v>3507</v>
      </c>
      <c r="W212" s="23"/>
      <c r="X212" s="23"/>
      <c r="Y212" s="23"/>
      <c r="Z212" s="23"/>
      <c r="AA212" s="20" t="s">
        <v>77</v>
      </c>
      <c r="AB212" s="20" t="s">
        <v>82</v>
      </c>
      <c r="AC212" s="20" t="s">
        <v>279</v>
      </c>
      <c r="AD212" s="20" t="s">
        <v>84</v>
      </c>
      <c r="AE212" s="20" t="s">
        <v>110</v>
      </c>
      <c r="AF212" s="20" t="s">
        <v>161</v>
      </c>
      <c r="AG212" s="20" t="s">
        <v>3510</v>
      </c>
      <c r="AH212" s="19">
        <v>43867</v>
      </c>
      <c r="AI212" s="20">
        <v>209</v>
      </c>
      <c r="AJ212" s="51"/>
      <c r="AK212" s="51"/>
      <c r="AL212" s="51"/>
      <c r="AM212" s="51"/>
      <c r="AN212" s="51"/>
    </row>
    <row r="213" spans="1:40" ht="47.25" customHeight="1">
      <c r="A213" s="2"/>
      <c r="B213" s="85">
        <v>209</v>
      </c>
      <c r="C213" s="19" t="s">
        <v>3514</v>
      </c>
      <c r="D213" s="19" t="s">
        <v>63</v>
      </c>
      <c r="E213" s="20" t="s">
        <v>64</v>
      </c>
      <c r="F213" s="20" t="s">
        <v>64</v>
      </c>
      <c r="G213" s="20" t="s">
        <v>954</v>
      </c>
      <c r="H213" s="20"/>
      <c r="I213" s="20" t="s">
        <v>3515</v>
      </c>
      <c r="J213" s="20" t="s">
        <v>63</v>
      </c>
      <c r="K213" s="20" t="s">
        <v>64</v>
      </c>
      <c r="L213" s="20" t="s">
        <v>64</v>
      </c>
      <c r="M213" s="20" t="s">
        <v>954</v>
      </c>
      <c r="N213" s="20" t="s">
        <v>3515</v>
      </c>
      <c r="O213" s="20" t="s">
        <v>3516</v>
      </c>
      <c r="P213" s="20" t="s">
        <v>3517</v>
      </c>
      <c r="Q213" s="20" t="s">
        <v>3518</v>
      </c>
      <c r="R213" s="22" t="s">
        <v>3522</v>
      </c>
      <c r="S213" s="20"/>
      <c r="T213" s="20"/>
      <c r="U213" s="23"/>
      <c r="V213" s="23" t="s">
        <v>3523</v>
      </c>
      <c r="W213" s="23"/>
      <c r="X213" s="23"/>
      <c r="Y213" s="23"/>
      <c r="Z213" s="23"/>
      <c r="AA213" s="20" t="s">
        <v>77</v>
      </c>
      <c r="AB213" s="19" t="s">
        <v>108</v>
      </c>
      <c r="AC213" s="19" t="s">
        <v>82</v>
      </c>
      <c r="AD213" s="20" t="s">
        <v>84</v>
      </c>
      <c r="AE213" s="20" t="s">
        <v>85</v>
      </c>
      <c r="AF213" s="20" t="s">
        <v>3524</v>
      </c>
      <c r="AG213" s="20" t="s">
        <v>3527</v>
      </c>
      <c r="AH213" s="19">
        <v>43871</v>
      </c>
      <c r="AI213" s="20">
        <v>210</v>
      </c>
      <c r="AJ213" s="51"/>
      <c r="AK213" s="51"/>
      <c r="AL213" s="51"/>
      <c r="AM213" s="51"/>
      <c r="AN213" s="51"/>
    </row>
    <row r="214" spans="1:40" ht="47.25" customHeight="1">
      <c r="A214" s="2"/>
      <c r="B214" s="30">
        <v>210</v>
      </c>
      <c r="C214" s="19" t="s">
        <v>3530</v>
      </c>
      <c r="D214" s="19" t="s">
        <v>63</v>
      </c>
      <c r="E214" s="20" t="s">
        <v>3531</v>
      </c>
      <c r="F214" s="20" t="s">
        <v>3531</v>
      </c>
      <c r="G214" s="20" t="s">
        <v>3531</v>
      </c>
      <c r="H214" s="20"/>
      <c r="I214" s="20" t="s">
        <v>3532</v>
      </c>
      <c r="J214" s="20" t="s">
        <v>63</v>
      </c>
      <c r="K214" s="20" t="s">
        <v>64</v>
      </c>
      <c r="L214" s="20" t="s">
        <v>64</v>
      </c>
      <c r="M214" s="20" t="s">
        <v>64</v>
      </c>
      <c r="N214" s="20" t="s">
        <v>3533</v>
      </c>
      <c r="O214" s="20" t="s">
        <v>3534</v>
      </c>
      <c r="P214" s="20" t="s">
        <v>1054</v>
      </c>
      <c r="Q214" s="20" t="s">
        <v>3420</v>
      </c>
      <c r="R214" s="22" t="s">
        <v>3537</v>
      </c>
      <c r="S214" s="20">
        <v>991473390</v>
      </c>
      <c r="T214" s="20"/>
      <c r="U214" s="23"/>
      <c r="V214" s="23" t="s">
        <v>3538</v>
      </c>
      <c r="W214" s="23"/>
      <c r="X214" s="23"/>
      <c r="Y214" s="23"/>
      <c r="Z214" s="23"/>
      <c r="AA214" s="20" t="s">
        <v>77</v>
      </c>
      <c r="AB214" s="19" t="s">
        <v>108</v>
      </c>
      <c r="AC214" s="20" t="s">
        <v>83</v>
      </c>
      <c r="AD214" s="20" t="s">
        <v>110</v>
      </c>
      <c r="AE214" s="20" t="s">
        <v>918</v>
      </c>
      <c r="AF214" s="20" t="s">
        <v>161</v>
      </c>
      <c r="AG214" s="20" t="s">
        <v>3541</v>
      </c>
      <c r="AH214" s="19">
        <v>43872</v>
      </c>
      <c r="AI214" s="20">
        <v>211</v>
      </c>
      <c r="AJ214" s="51"/>
      <c r="AK214" s="51"/>
      <c r="AL214" s="51"/>
      <c r="AM214" s="51"/>
      <c r="AN214" s="51"/>
    </row>
    <row r="215" spans="1:40" ht="47.25" customHeight="1">
      <c r="A215" s="2"/>
      <c r="B215" s="85">
        <v>211</v>
      </c>
      <c r="C215" s="19" t="s">
        <v>3545</v>
      </c>
      <c r="D215" s="20" t="s">
        <v>209</v>
      </c>
      <c r="E215" s="20" t="s">
        <v>635</v>
      </c>
      <c r="F215" s="20" t="s">
        <v>3546</v>
      </c>
      <c r="G215" s="20" t="s">
        <v>3546</v>
      </c>
      <c r="H215" s="20"/>
      <c r="I215" s="20" t="s">
        <v>3547</v>
      </c>
      <c r="J215" s="20" t="s">
        <v>209</v>
      </c>
      <c r="K215" s="19" t="s">
        <v>635</v>
      </c>
      <c r="L215" s="20" t="s">
        <v>636</v>
      </c>
      <c r="M215" s="20" t="s">
        <v>636</v>
      </c>
      <c r="N215" s="20" t="s">
        <v>3548</v>
      </c>
      <c r="O215" s="20" t="s">
        <v>3549</v>
      </c>
      <c r="P215" s="20" t="s">
        <v>3550</v>
      </c>
      <c r="Q215" s="20" t="s">
        <v>793</v>
      </c>
      <c r="R215" s="22" t="s">
        <v>3553</v>
      </c>
      <c r="S215" s="20"/>
      <c r="T215" s="20"/>
      <c r="U215" s="23"/>
      <c r="V215" s="23" t="s">
        <v>3554</v>
      </c>
      <c r="W215" s="23"/>
      <c r="X215" s="23"/>
      <c r="Y215" s="23"/>
      <c r="Z215" s="23"/>
      <c r="AA215" s="20" t="s">
        <v>77</v>
      </c>
      <c r="AB215" s="20" t="s">
        <v>901</v>
      </c>
      <c r="AC215" s="20" t="s">
        <v>279</v>
      </c>
      <c r="AD215" s="20" t="s">
        <v>84</v>
      </c>
      <c r="AE215" s="20" t="s">
        <v>297</v>
      </c>
      <c r="AF215" s="20" t="s">
        <v>3555</v>
      </c>
      <c r="AG215" s="20" t="s">
        <v>3558</v>
      </c>
      <c r="AH215" s="19">
        <v>43872</v>
      </c>
      <c r="AI215" s="20">
        <v>212</v>
      </c>
      <c r="AJ215" s="51"/>
      <c r="AK215" s="51"/>
      <c r="AL215" s="51"/>
      <c r="AM215" s="51"/>
      <c r="AN215" s="51"/>
    </row>
    <row r="216" spans="1:40" ht="47.25" customHeight="1">
      <c r="A216" s="2"/>
      <c r="B216" s="30">
        <v>212</v>
      </c>
      <c r="C216" s="19" t="s">
        <v>3561</v>
      </c>
      <c r="D216" s="19" t="s">
        <v>63</v>
      </c>
      <c r="E216" s="20" t="s">
        <v>64</v>
      </c>
      <c r="F216" s="20" t="s">
        <v>64</v>
      </c>
      <c r="G216" s="20" t="s">
        <v>3073</v>
      </c>
      <c r="H216" s="20"/>
      <c r="I216" s="20" t="s">
        <v>3562</v>
      </c>
      <c r="J216" s="20" t="s">
        <v>63</v>
      </c>
      <c r="K216" s="20" t="s">
        <v>64</v>
      </c>
      <c r="L216" s="20" t="s">
        <v>64</v>
      </c>
      <c r="M216" s="20" t="s">
        <v>513</v>
      </c>
      <c r="N216" s="20" t="s">
        <v>3563</v>
      </c>
      <c r="O216" s="20" t="s">
        <v>3564</v>
      </c>
      <c r="P216" s="20" t="s">
        <v>3565</v>
      </c>
      <c r="Q216" s="20" t="s">
        <v>3566</v>
      </c>
      <c r="R216" s="22" t="s">
        <v>3568</v>
      </c>
      <c r="S216" s="20"/>
      <c r="T216" s="20"/>
      <c r="U216" s="23"/>
      <c r="V216" s="23" t="s">
        <v>3569</v>
      </c>
      <c r="W216" s="23"/>
      <c r="X216" s="23"/>
      <c r="Y216" s="23"/>
      <c r="Z216" s="23"/>
      <c r="AA216" s="20" t="s">
        <v>77</v>
      </c>
      <c r="AB216" s="19" t="s">
        <v>108</v>
      </c>
      <c r="AC216" s="20" t="s">
        <v>279</v>
      </c>
      <c r="AD216" s="20" t="s">
        <v>110</v>
      </c>
      <c r="AE216" s="20" t="s">
        <v>297</v>
      </c>
      <c r="AF216" s="20" t="s">
        <v>506</v>
      </c>
      <c r="AG216" s="20" t="s">
        <v>3572</v>
      </c>
      <c r="AH216" s="19">
        <v>43873</v>
      </c>
      <c r="AI216" s="20">
        <v>213</v>
      </c>
      <c r="AJ216" s="51"/>
      <c r="AK216" s="51"/>
      <c r="AL216" s="51"/>
      <c r="AM216" s="51"/>
      <c r="AN216" s="51"/>
    </row>
    <row r="217" spans="1:40" ht="47.25" customHeight="1">
      <c r="A217" s="2"/>
      <c r="B217" s="85">
        <v>213</v>
      </c>
      <c r="C217" s="19" t="s">
        <v>3576</v>
      </c>
      <c r="D217" s="19" t="s">
        <v>63</v>
      </c>
      <c r="E217" s="20" t="s">
        <v>64</v>
      </c>
      <c r="F217" s="20" t="s">
        <v>64</v>
      </c>
      <c r="G217" s="20" t="s">
        <v>1116</v>
      </c>
      <c r="H217" s="20"/>
      <c r="I217" s="20" t="s">
        <v>3577</v>
      </c>
      <c r="J217" s="20" t="s">
        <v>63</v>
      </c>
      <c r="K217" s="20" t="s">
        <v>64</v>
      </c>
      <c r="L217" s="20" t="s">
        <v>64</v>
      </c>
      <c r="M217" s="20" t="s">
        <v>1116</v>
      </c>
      <c r="N217" s="20" t="s">
        <v>3578</v>
      </c>
      <c r="O217" s="20" t="s">
        <v>3579</v>
      </c>
      <c r="P217" s="20" t="s">
        <v>3093</v>
      </c>
      <c r="Q217" s="20" t="s">
        <v>3580</v>
      </c>
      <c r="R217" s="22" t="s">
        <v>3583</v>
      </c>
      <c r="S217" s="20" t="s">
        <v>3584</v>
      </c>
      <c r="T217" s="20" t="s">
        <v>3585</v>
      </c>
      <c r="U217" s="23"/>
      <c r="V217" s="23" t="s">
        <v>3586</v>
      </c>
      <c r="W217" s="23"/>
      <c r="X217" s="23"/>
      <c r="Y217" s="23"/>
      <c r="Z217" s="23"/>
      <c r="AA217" s="20" t="s">
        <v>77</v>
      </c>
      <c r="AB217" s="19" t="s">
        <v>108</v>
      </c>
      <c r="AC217" s="19" t="s">
        <v>82</v>
      </c>
      <c r="AD217" s="20" t="s">
        <v>84</v>
      </c>
      <c r="AE217" s="20" t="s">
        <v>85</v>
      </c>
      <c r="AF217" s="20" t="s">
        <v>111</v>
      </c>
      <c r="AG217" s="20" t="s">
        <v>3589</v>
      </c>
      <c r="AH217" s="19">
        <v>43874</v>
      </c>
      <c r="AI217" s="20">
        <v>214</v>
      </c>
      <c r="AJ217" s="51"/>
      <c r="AK217" s="51"/>
      <c r="AL217" s="51"/>
      <c r="AM217" s="51"/>
      <c r="AN217" s="51"/>
    </row>
    <row r="218" spans="1:40" ht="47.25" customHeight="1">
      <c r="A218" s="2"/>
      <c r="B218" s="30">
        <v>214</v>
      </c>
      <c r="C218" s="19" t="s">
        <v>3593</v>
      </c>
      <c r="D218" s="19" t="s">
        <v>63</v>
      </c>
      <c r="E218" s="20" t="s">
        <v>64</v>
      </c>
      <c r="F218" s="20" t="s">
        <v>64</v>
      </c>
      <c r="G218" s="20" t="s">
        <v>441</v>
      </c>
      <c r="H218" s="20"/>
      <c r="I218" s="20" t="s">
        <v>442</v>
      </c>
      <c r="J218" s="20" t="s">
        <v>63</v>
      </c>
      <c r="K218" s="20" t="s">
        <v>64</v>
      </c>
      <c r="L218" s="20" t="s">
        <v>64</v>
      </c>
      <c r="M218" s="20" t="s">
        <v>441</v>
      </c>
      <c r="N218" s="20" t="s">
        <v>442</v>
      </c>
      <c r="O218" s="20" t="s">
        <v>3594</v>
      </c>
      <c r="P218" s="20" t="s">
        <v>3595</v>
      </c>
      <c r="Q218" s="20" t="s">
        <v>324</v>
      </c>
      <c r="R218" s="22" t="s">
        <v>3599</v>
      </c>
      <c r="S218" s="20" t="s">
        <v>3597</v>
      </c>
      <c r="T218" s="20" t="s">
        <v>3600</v>
      </c>
      <c r="U218" s="23"/>
      <c r="V218" s="23" t="s">
        <v>3601</v>
      </c>
      <c r="W218" s="23"/>
      <c r="X218" s="23"/>
      <c r="Y218" s="23"/>
      <c r="Z218" s="23"/>
      <c r="AA218" s="20" t="s">
        <v>77</v>
      </c>
      <c r="AB218" s="19" t="s">
        <v>108</v>
      </c>
      <c r="AC218" s="20" t="s">
        <v>179</v>
      </c>
      <c r="AD218" s="20" t="s">
        <v>84</v>
      </c>
      <c r="AE218" s="20" t="s">
        <v>135</v>
      </c>
      <c r="AF218" s="20"/>
      <c r="AG218" s="20" t="s">
        <v>3603</v>
      </c>
      <c r="AH218" s="19">
        <v>43875</v>
      </c>
      <c r="AI218" s="20">
        <v>215</v>
      </c>
      <c r="AJ218" s="51"/>
      <c r="AK218" s="51"/>
      <c r="AL218" s="51"/>
      <c r="AM218" s="51"/>
      <c r="AN218" s="51"/>
    </row>
    <row r="219" spans="1:40" ht="47.25" customHeight="1">
      <c r="A219" s="2"/>
      <c r="B219" s="85">
        <v>215</v>
      </c>
      <c r="C219" s="19" t="s">
        <v>3606</v>
      </c>
      <c r="D219" s="19" t="s">
        <v>63</v>
      </c>
      <c r="E219" s="20" t="s">
        <v>64</v>
      </c>
      <c r="F219" s="20" t="s">
        <v>64</v>
      </c>
      <c r="G219" s="20" t="s">
        <v>704</v>
      </c>
      <c r="H219" s="20"/>
      <c r="I219" s="20" t="s">
        <v>3607</v>
      </c>
      <c r="J219" s="20" t="s">
        <v>63</v>
      </c>
      <c r="K219" s="20" t="s">
        <v>64</v>
      </c>
      <c r="L219" s="20" t="s">
        <v>64</v>
      </c>
      <c r="M219" s="20" t="s">
        <v>704</v>
      </c>
      <c r="N219" s="20" t="s">
        <v>3608</v>
      </c>
      <c r="O219" s="20" t="s">
        <v>3609</v>
      </c>
      <c r="P219" s="20" t="s">
        <v>3610</v>
      </c>
      <c r="Q219" s="20" t="s">
        <v>3611</v>
      </c>
      <c r="R219" s="22" t="s">
        <v>3613</v>
      </c>
      <c r="S219" s="20">
        <v>991421144</v>
      </c>
      <c r="T219" s="20"/>
      <c r="U219" s="23"/>
      <c r="V219" s="23" t="s">
        <v>3614</v>
      </c>
      <c r="W219" s="23"/>
      <c r="X219" s="23"/>
      <c r="Y219" s="23"/>
      <c r="Z219" s="23"/>
      <c r="AA219" s="20" t="s">
        <v>77</v>
      </c>
      <c r="AB219" s="19" t="s">
        <v>108</v>
      </c>
      <c r="AC219" s="19" t="s">
        <v>82</v>
      </c>
      <c r="AD219" s="20" t="s">
        <v>84</v>
      </c>
      <c r="AE219" s="20" t="s">
        <v>85</v>
      </c>
      <c r="AF219" s="20" t="s">
        <v>161</v>
      </c>
      <c r="AG219" s="20" t="s">
        <v>3617</v>
      </c>
      <c r="AH219" s="19">
        <v>43882</v>
      </c>
      <c r="AI219" s="20">
        <v>216</v>
      </c>
      <c r="AJ219" s="51"/>
      <c r="AK219" s="51"/>
      <c r="AL219" s="51"/>
      <c r="AM219" s="51"/>
      <c r="AN219" s="51"/>
    </row>
    <row r="220" spans="1:40" ht="47.25" customHeight="1">
      <c r="A220" s="2"/>
      <c r="B220" s="30">
        <v>216</v>
      </c>
      <c r="C220" s="19" t="s">
        <v>3620</v>
      </c>
      <c r="D220" s="20" t="s">
        <v>209</v>
      </c>
      <c r="E220" s="20" t="s">
        <v>635</v>
      </c>
      <c r="F220" s="20" t="s">
        <v>636</v>
      </c>
      <c r="G220" s="20" t="s">
        <v>3148</v>
      </c>
      <c r="H220" s="20"/>
      <c r="I220" s="20" t="s">
        <v>3621</v>
      </c>
      <c r="J220" s="20" t="s">
        <v>209</v>
      </c>
      <c r="K220" s="19" t="s">
        <v>635</v>
      </c>
      <c r="L220" s="20" t="s">
        <v>636</v>
      </c>
      <c r="M220" s="20" t="s">
        <v>3148</v>
      </c>
      <c r="N220" s="20" t="s">
        <v>3621</v>
      </c>
      <c r="O220" s="20" t="s">
        <v>3622</v>
      </c>
      <c r="P220" s="20" t="s">
        <v>3623</v>
      </c>
      <c r="Q220" s="20" t="s">
        <v>3624</v>
      </c>
      <c r="R220" s="22" t="s">
        <v>3626</v>
      </c>
      <c r="S220" s="20">
        <v>964041459</v>
      </c>
      <c r="T220" s="20" t="s">
        <v>3627</v>
      </c>
      <c r="U220" s="23"/>
      <c r="V220" s="23" t="s">
        <v>3628</v>
      </c>
      <c r="W220" s="23"/>
      <c r="X220" s="23"/>
      <c r="Y220" s="23"/>
      <c r="Z220" s="23"/>
      <c r="AA220" s="20" t="s">
        <v>77</v>
      </c>
      <c r="AB220" s="20" t="s">
        <v>109</v>
      </c>
      <c r="AC220" s="20" t="s">
        <v>279</v>
      </c>
      <c r="AD220" s="20" t="s">
        <v>297</v>
      </c>
      <c r="AE220" s="20" t="s">
        <v>111</v>
      </c>
      <c r="AF220" s="20" t="s">
        <v>506</v>
      </c>
      <c r="AG220" s="20" t="s">
        <v>3631</v>
      </c>
      <c r="AH220" s="19">
        <v>43882</v>
      </c>
      <c r="AI220" s="20">
        <v>217</v>
      </c>
      <c r="AJ220" s="51"/>
      <c r="AK220" s="51"/>
      <c r="AL220" s="51"/>
      <c r="AM220" s="51"/>
      <c r="AN220" s="51"/>
    </row>
    <row r="221" spans="1:40" ht="47.25" customHeight="1">
      <c r="A221" s="2"/>
      <c r="B221" s="85">
        <v>217</v>
      </c>
      <c r="C221" s="19" t="s">
        <v>3635</v>
      </c>
      <c r="D221" s="19" t="s">
        <v>63</v>
      </c>
      <c r="E221" s="25" t="s">
        <v>64</v>
      </c>
      <c r="F221" s="25" t="s">
        <v>64</v>
      </c>
      <c r="G221" s="25" t="s">
        <v>704</v>
      </c>
      <c r="H221" s="20"/>
      <c r="I221" s="25" t="s">
        <v>3636</v>
      </c>
      <c r="J221" s="25" t="s">
        <v>63</v>
      </c>
      <c r="K221" s="25" t="s">
        <v>64</v>
      </c>
      <c r="L221" s="25" t="s">
        <v>64</v>
      </c>
      <c r="M221" s="25" t="s">
        <v>704</v>
      </c>
      <c r="N221" s="25" t="s">
        <v>3637</v>
      </c>
      <c r="O221" s="25" t="s">
        <v>3638</v>
      </c>
      <c r="P221" s="25" t="s">
        <v>3639</v>
      </c>
      <c r="Q221" s="25" t="s">
        <v>3640</v>
      </c>
      <c r="R221" s="37" t="s">
        <v>3642</v>
      </c>
      <c r="S221" s="25">
        <v>924042129</v>
      </c>
      <c r="T221" s="20"/>
      <c r="U221" s="23"/>
      <c r="V221" s="23" t="s">
        <v>3643</v>
      </c>
      <c r="W221" s="23"/>
      <c r="X221" s="23"/>
      <c r="Y221" s="23"/>
      <c r="Z221" s="23"/>
      <c r="AA221" s="25" t="s">
        <v>77</v>
      </c>
      <c r="AB221" s="19" t="s">
        <v>108</v>
      </c>
      <c r="AC221" s="20" t="s">
        <v>279</v>
      </c>
      <c r="AD221" s="20" t="s">
        <v>84</v>
      </c>
      <c r="AE221" s="20" t="s">
        <v>110</v>
      </c>
      <c r="AF221" s="20" t="s">
        <v>161</v>
      </c>
      <c r="AG221" s="25" t="s">
        <v>3646</v>
      </c>
      <c r="AH221" s="39">
        <v>43895</v>
      </c>
      <c r="AI221" s="20">
        <v>218</v>
      </c>
      <c r="AJ221" s="51"/>
      <c r="AK221" s="51"/>
      <c r="AL221" s="51"/>
      <c r="AM221" s="51"/>
      <c r="AN221" s="51"/>
    </row>
    <row r="222" spans="1:40" ht="47.25" customHeight="1">
      <c r="A222" s="2"/>
      <c r="B222" s="30">
        <v>218</v>
      </c>
      <c r="C222" s="19" t="s">
        <v>3649</v>
      </c>
      <c r="D222" s="19" t="s">
        <v>63</v>
      </c>
      <c r="E222" s="25" t="s">
        <v>64</v>
      </c>
      <c r="F222" s="25" t="s">
        <v>64</v>
      </c>
      <c r="G222" s="25" t="s">
        <v>441</v>
      </c>
      <c r="H222" s="20"/>
      <c r="I222" s="25" t="s">
        <v>3650</v>
      </c>
      <c r="J222" s="20" t="s">
        <v>63</v>
      </c>
      <c r="K222" s="25" t="s">
        <v>64</v>
      </c>
      <c r="L222" s="25" t="s">
        <v>64</v>
      </c>
      <c r="M222" s="25" t="s">
        <v>305</v>
      </c>
      <c r="N222" s="25" t="s">
        <v>3651</v>
      </c>
      <c r="O222" s="25" t="s">
        <v>3652</v>
      </c>
      <c r="P222" s="25" t="s">
        <v>3653</v>
      </c>
      <c r="Q222" s="25" t="s">
        <v>3654</v>
      </c>
      <c r="R222" s="37" t="s">
        <v>3657</v>
      </c>
      <c r="S222" s="25">
        <v>960172170</v>
      </c>
      <c r="T222" s="20"/>
      <c r="U222" s="23"/>
      <c r="V222" s="23" t="s">
        <v>3658</v>
      </c>
      <c r="W222" s="23"/>
      <c r="X222" s="23"/>
      <c r="Y222" s="23"/>
      <c r="Z222" s="23" t="s">
        <v>3659</v>
      </c>
      <c r="AA222" s="25" t="s">
        <v>77</v>
      </c>
      <c r="AB222" s="19" t="s">
        <v>108</v>
      </c>
      <c r="AC222" s="20" t="s">
        <v>83</v>
      </c>
      <c r="AD222" s="20" t="s">
        <v>85</v>
      </c>
      <c r="AE222" s="20" t="s">
        <v>298</v>
      </c>
      <c r="AF222" s="20" t="s">
        <v>161</v>
      </c>
      <c r="AG222" s="25" t="s">
        <v>3662</v>
      </c>
      <c r="AH222" s="39">
        <v>43896</v>
      </c>
      <c r="AI222" s="20">
        <v>219</v>
      </c>
      <c r="AJ222" s="51"/>
      <c r="AK222" s="51"/>
      <c r="AL222" s="51"/>
      <c r="AM222" s="51"/>
      <c r="AN222" s="51"/>
    </row>
    <row r="223" spans="1:40" ht="47.25" customHeight="1">
      <c r="A223" s="2"/>
      <c r="B223" s="85">
        <v>219</v>
      </c>
      <c r="C223" s="19" t="s">
        <v>3665</v>
      </c>
      <c r="D223" s="19" t="s">
        <v>63</v>
      </c>
      <c r="E223" s="25" t="s">
        <v>64</v>
      </c>
      <c r="F223" s="25" t="s">
        <v>64</v>
      </c>
      <c r="G223" s="25" t="s">
        <v>305</v>
      </c>
      <c r="H223" s="20"/>
      <c r="I223" s="25" t="s">
        <v>3666</v>
      </c>
      <c r="J223" s="25" t="s">
        <v>63</v>
      </c>
      <c r="K223" s="25" t="s">
        <v>64</v>
      </c>
      <c r="L223" s="25" t="s">
        <v>64</v>
      </c>
      <c r="M223" s="25" t="s">
        <v>270</v>
      </c>
      <c r="N223" s="25" t="s">
        <v>3667</v>
      </c>
      <c r="O223" s="25" t="s">
        <v>3668</v>
      </c>
      <c r="P223" s="25" t="s">
        <v>3669</v>
      </c>
      <c r="Q223" s="25" t="s">
        <v>3670</v>
      </c>
      <c r="R223" s="37" t="s">
        <v>3673</v>
      </c>
      <c r="S223" s="25">
        <v>975252346</v>
      </c>
      <c r="T223" s="20"/>
      <c r="U223" s="23"/>
      <c r="V223" s="23" t="s">
        <v>3674</v>
      </c>
      <c r="W223" s="23"/>
      <c r="X223" s="23"/>
      <c r="Y223" s="23"/>
      <c r="Z223" s="23"/>
      <c r="AA223" s="25" t="s">
        <v>77</v>
      </c>
      <c r="AB223" s="20" t="s">
        <v>82</v>
      </c>
      <c r="AC223" s="20" t="s">
        <v>83</v>
      </c>
      <c r="AD223" s="20" t="s">
        <v>111</v>
      </c>
      <c r="AE223" s="20" t="s">
        <v>161</v>
      </c>
      <c r="AF223" s="25" t="s">
        <v>3675</v>
      </c>
      <c r="AG223" s="25" t="s">
        <v>3678</v>
      </c>
      <c r="AH223" s="39">
        <v>43896</v>
      </c>
      <c r="AI223" s="20">
        <v>220</v>
      </c>
      <c r="AJ223" s="51"/>
      <c r="AK223" s="51"/>
      <c r="AL223" s="51"/>
      <c r="AM223" s="51"/>
      <c r="AN223" s="51"/>
    </row>
    <row r="224" spans="1:40" ht="47.25" customHeight="1">
      <c r="A224" s="2"/>
      <c r="B224" s="30">
        <v>220</v>
      </c>
      <c r="C224" s="19" t="s">
        <v>3681</v>
      </c>
      <c r="D224" s="20" t="s">
        <v>119</v>
      </c>
      <c r="E224" s="25" t="s">
        <v>120</v>
      </c>
      <c r="F224" s="25" t="s">
        <v>121</v>
      </c>
      <c r="G224" s="25" t="s">
        <v>121</v>
      </c>
      <c r="H224" s="20"/>
      <c r="I224" s="25" t="s">
        <v>3682</v>
      </c>
      <c r="J224" s="25" t="s">
        <v>119</v>
      </c>
      <c r="K224" s="25" t="s">
        <v>120</v>
      </c>
      <c r="L224" s="25" t="s">
        <v>121</v>
      </c>
      <c r="M224" s="25" t="s">
        <v>3683</v>
      </c>
      <c r="N224" s="25" t="s">
        <v>3684</v>
      </c>
      <c r="O224" s="25" t="s">
        <v>3685</v>
      </c>
      <c r="P224" s="25" t="s">
        <v>3686</v>
      </c>
      <c r="Q224" s="25" t="s">
        <v>3687</v>
      </c>
      <c r="R224" s="37" t="s">
        <v>3689</v>
      </c>
      <c r="S224" s="25">
        <v>949702669</v>
      </c>
      <c r="T224" s="20"/>
      <c r="U224" s="23" t="s">
        <v>3690</v>
      </c>
      <c r="V224" s="23" t="s">
        <v>3691</v>
      </c>
      <c r="W224" s="23"/>
      <c r="X224" s="23"/>
      <c r="Y224" s="23"/>
      <c r="Z224" s="23"/>
      <c r="AA224" s="25" t="s">
        <v>77</v>
      </c>
      <c r="AB224" s="19" t="s">
        <v>108</v>
      </c>
      <c r="AC224" s="19" t="s">
        <v>82</v>
      </c>
      <c r="AD224" s="20" t="s">
        <v>84</v>
      </c>
      <c r="AE224" s="20" t="s">
        <v>135</v>
      </c>
      <c r="AF224" s="25" t="s">
        <v>330</v>
      </c>
      <c r="AG224" s="25" t="s">
        <v>3694</v>
      </c>
      <c r="AH224" s="39">
        <v>43896</v>
      </c>
      <c r="AI224" s="20">
        <v>221</v>
      </c>
      <c r="AJ224" s="51"/>
      <c r="AK224" s="51"/>
      <c r="AL224" s="51"/>
      <c r="AM224" s="51"/>
      <c r="AN224" s="51"/>
    </row>
    <row r="225" spans="1:40" ht="47.25" customHeight="1">
      <c r="A225" s="2"/>
      <c r="B225" s="85">
        <v>221</v>
      </c>
      <c r="C225" s="19" t="s">
        <v>3698</v>
      </c>
      <c r="D225" s="19" t="s">
        <v>63</v>
      </c>
      <c r="E225" s="25" t="s">
        <v>64</v>
      </c>
      <c r="F225" s="25" t="s">
        <v>64</v>
      </c>
      <c r="G225" s="25" t="s">
        <v>669</v>
      </c>
      <c r="H225" s="25"/>
      <c r="I225" s="25" t="s">
        <v>3699</v>
      </c>
      <c r="J225" s="25" t="s">
        <v>63</v>
      </c>
      <c r="K225" s="25" t="s">
        <v>64</v>
      </c>
      <c r="L225" s="25" t="s">
        <v>64</v>
      </c>
      <c r="M225" s="20" t="s">
        <v>3075</v>
      </c>
      <c r="N225" s="25" t="s">
        <v>3700</v>
      </c>
      <c r="O225" s="25" t="s">
        <v>3701</v>
      </c>
      <c r="P225" s="25" t="s">
        <v>3702</v>
      </c>
      <c r="Q225" s="25" t="s">
        <v>3703</v>
      </c>
      <c r="R225" s="37" t="s">
        <v>3707</v>
      </c>
      <c r="S225" s="25" t="s">
        <v>9115</v>
      </c>
      <c r="T225" s="25" t="s">
        <v>9116</v>
      </c>
      <c r="U225" s="23"/>
      <c r="V225" s="23" t="s">
        <v>3708</v>
      </c>
      <c r="W225" s="23"/>
      <c r="X225" s="23"/>
      <c r="Y225" s="23"/>
      <c r="Z225" s="23"/>
      <c r="AA225" s="20" t="s">
        <v>77</v>
      </c>
      <c r="AB225" s="19" t="s">
        <v>108</v>
      </c>
      <c r="AC225" s="20" t="s">
        <v>279</v>
      </c>
      <c r="AD225" s="20" t="s">
        <v>84</v>
      </c>
      <c r="AE225" s="20" t="s">
        <v>135</v>
      </c>
      <c r="AF225" s="20" t="s">
        <v>161</v>
      </c>
      <c r="AG225" s="25" t="s">
        <v>3711</v>
      </c>
      <c r="AH225" s="19">
        <v>43896</v>
      </c>
      <c r="AI225" s="20">
        <v>222</v>
      </c>
      <c r="AJ225" s="51"/>
      <c r="AK225" s="51"/>
      <c r="AL225" s="51"/>
      <c r="AM225" s="51"/>
      <c r="AN225" s="51"/>
    </row>
    <row r="226" spans="1:40" ht="47.25" customHeight="1">
      <c r="A226" s="2"/>
      <c r="B226" s="30">
        <v>222</v>
      </c>
      <c r="C226" s="20" t="s">
        <v>3714</v>
      </c>
      <c r="D226" s="19" t="s">
        <v>63</v>
      </c>
      <c r="E226" s="20" t="s">
        <v>64</v>
      </c>
      <c r="F226" s="20" t="s">
        <v>64</v>
      </c>
      <c r="G226" s="20" t="s">
        <v>669</v>
      </c>
      <c r="H226" s="20"/>
      <c r="I226" s="20" t="s">
        <v>3715</v>
      </c>
      <c r="J226" s="20" t="s">
        <v>63</v>
      </c>
      <c r="K226" s="25" t="s">
        <v>64</v>
      </c>
      <c r="L226" s="20" t="s">
        <v>64</v>
      </c>
      <c r="M226" s="20" t="s">
        <v>496</v>
      </c>
      <c r="N226" s="20" t="s">
        <v>3716</v>
      </c>
      <c r="O226" s="20" t="s">
        <v>3717</v>
      </c>
      <c r="P226" s="20" t="s">
        <v>2939</v>
      </c>
      <c r="Q226" s="20" t="s">
        <v>3718</v>
      </c>
      <c r="R226" s="22" t="s">
        <v>3720</v>
      </c>
      <c r="S226" s="20"/>
      <c r="T226" s="20"/>
      <c r="U226" s="23" t="s">
        <v>3721</v>
      </c>
      <c r="V226" s="23" t="s">
        <v>3722</v>
      </c>
      <c r="W226" s="23" t="s">
        <v>3723</v>
      </c>
      <c r="X226" s="23" t="s">
        <v>3724</v>
      </c>
      <c r="Y226" s="23"/>
      <c r="Z226" s="23" t="s">
        <v>3725</v>
      </c>
      <c r="AA226" s="20" t="s">
        <v>77</v>
      </c>
      <c r="AB226" s="19" t="s">
        <v>108</v>
      </c>
      <c r="AC226" s="19" t="s">
        <v>82</v>
      </c>
      <c r="AD226" s="20" t="s">
        <v>84</v>
      </c>
      <c r="AE226" s="20" t="s">
        <v>297</v>
      </c>
      <c r="AF226" s="20" t="s">
        <v>161</v>
      </c>
      <c r="AG226" s="20" t="s">
        <v>3728</v>
      </c>
      <c r="AH226" s="19">
        <v>43900</v>
      </c>
      <c r="AI226" s="20">
        <v>223</v>
      </c>
      <c r="AJ226" s="51"/>
      <c r="AK226" s="51"/>
      <c r="AL226" s="51"/>
      <c r="AM226" s="51"/>
      <c r="AN226" s="51"/>
    </row>
    <row r="227" spans="1:40" ht="47.25" customHeight="1">
      <c r="A227" s="2"/>
      <c r="B227" s="85">
        <v>223</v>
      </c>
      <c r="C227" s="20" t="s">
        <v>3730</v>
      </c>
      <c r="D227" s="19" t="s">
        <v>63</v>
      </c>
      <c r="E227" s="20" t="s">
        <v>64</v>
      </c>
      <c r="F227" s="20" t="s">
        <v>64</v>
      </c>
      <c r="G227" s="20" t="s">
        <v>170</v>
      </c>
      <c r="H227" s="20"/>
      <c r="I227" s="20" t="s">
        <v>3731</v>
      </c>
      <c r="J227" s="20" t="s">
        <v>63</v>
      </c>
      <c r="K227" s="25" t="s">
        <v>64</v>
      </c>
      <c r="L227" s="20" t="s">
        <v>64</v>
      </c>
      <c r="M227" s="20" t="s">
        <v>2052</v>
      </c>
      <c r="N227" s="20" t="s">
        <v>954</v>
      </c>
      <c r="O227" s="20" t="s">
        <v>3732</v>
      </c>
      <c r="P227" s="20" t="s">
        <v>3733</v>
      </c>
      <c r="Q227" s="20" t="s">
        <v>3734</v>
      </c>
      <c r="R227" s="22" t="s">
        <v>3739</v>
      </c>
      <c r="S227" s="20"/>
      <c r="T227" s="20"/>
      <c r="U227" s="23"/>
      <c r="V227" s="23" t="s">
        <v>3740</v>
      </c>
      <c r="W227" s="23"/>
      <c r="X227" s="23" t="s">
        <v>3741</v>
      </c>
      <c r="Y227" s="23"/>
      <c r="Z227" s="23"/>
      <c r="AA227" s="20" t="s">
        <v>77</v>
      </c>
      <c r="AB227" s="19" t="s">
        <v>108</v>
      </c>
      <c r="AC227" s="20" t="s">
        <v>83</v>
      </c>
      <c r="AD227" s="20" t="s">
        <v>84</v>
      </c>
      <c r="AE227" s="20" t="s">
        <v>298</v>
      </c>
      <c r="AF227" s="25" t="s">
        <v>3742</v>
      </c>
      <c r="AG227" s="20" t="s">
        <v>3728</v>
      </c>
      <c r="AH227" s="19">
        <v>43900</v>
      </c>
      <c r="AI227" s="20">
        <v>224</v>
      </c>
      <c r="AJ227" s="51"/>
      <c r="AK227" s="51"/>
      <c r="AL227" s="51"/>
      <c r="AM227" s="51"/>
      <c r="AN227" s="51"/>
    </row>
    <row r="228" spans="1:40" ht="47.25" customHeight="1">
      <c r="A228" s="2"/>
      <c r="B228" s="30">
        <v>224</v>
      </c>
      <c r="C228" s="20" t="s">
        <v>3746</v>
      </c>
      <c r="D228" s="19" t="s">
        <v>63</v>
      </c>
      <c r="E228" s="20" t="s">
        <v>64</v>
      </c>
      <c r="F228" s="20" t="s">
        <v>64</v>
      </c>
      <c r="G228" s="20" t="s">
        <v>3747</v>
      </c>
      <c r="H228" s="20" t="s">
        <v>3748</v>
      </c>
      <c r="I228" s="20" t="s">
        <v>3749</v>
      </c>
      <c r="J228" s="20" t="s">
        <v>63</v>
      </c>
      <c r="K228" s="25" t="s">
        <v>64</v>
      </c>
      <c r="L228" s="20" t="s">
        <v>64</v>
      </c>
      <c r="M228" s="20" t="s">
        <v>3747</v>
      </c>
      <c r="N228" s="20" t="s">
        <v>3750</v>
      </c>
      <c r="O228" s="20" t="s">
        <v>3751</v>
      </c>
      <c r="P228" s="20" t="s">
        <v>3752</v>
      </c>
      <c r="Q228" s="20" t="s">
        <v>1568</v>
      </c>
      <c r="R228" s="22" t="s">
        <v>3755</v>
      </c>
      <c r="S228" s="20"/>
      <c r="T228" s="20"/>
      <c r="U228" s="23"/>
      <c r="V228" s="23" t="s">
        <v>3756</v>
      </c>
      <c r="W228" s="23"/>
      <c r="X228" s="23"/>
      <c r="Y228" s="23"/>
      <c r="Z228" s="23"/>
      <c r="AA228" s="20" t="s">
        <v>77</v>
      </c>
      <c r="AB228" s="19" t="s">
        <v>108</v>
      </c>
      <c r="AC228" s="20" t="s">
        <v>83</v>
      </c>
      <c r="AD228" s="20" t="s">
        <v>297</v>
      </c>
      <c r="AE228" s="20" t="s">
        <v>918</v>
      </c>
      <c r="AF228" s="20" t="s">
        <v>161</v>
      </c>
      <c r="AG228" s="20" t="s">
        <v>3728</v>
      </c>
      <c r="AH228" s="19">
        <v>43900</v>
      </c>
      <c r="AI228" s="20">
        <v>225</v>
      </c>
      <c r="AJ228" s="51"/>
      <c r="AK228" s="51"/>
      <c r="AL228" s="51"/>
      <c r="AM228" s="51"/>
      <c r="AN228" s="51"/>
    </row>
    <row r="229" spans="1:40" ht="47.25" customHeight="1">
      <c r="A229" s="2"/>
      <c r="B229" s="85">
        <v>225</v>
      </c>
      <c r="C229" s="20" t="s">
        <v>3760</v>
      </c>
      <c r="D229" s="20" t="s">
        <v>209</v>
      </c>
      <c r="E229" s="20" t="s">
        <v>210</v>
      </c>
      <c r="F229" s="20" t="s">
        <v>3761</v>
      </c>
      <c r="G229" s="20" t="s">
        <v>212</v>
      </c>
      <c r="H229" s="20"/>
      <c r="I229" s="20" t="s">
        <v>3762</v>
      </c>
      <c r="J229" s="20" t="s">
        <v>209</v>
      </c>
      <c r="K229" s="20" t="s">
        <v>210</v>
      </c>
      <c r="L229" s="20" t="s">
        <v>3761</v>
      </c>
      <c r="M229" s="20" t="s">
        <v>212</v>
      </c>
      <c r="N229" s="20" t="s">
        <v>3763</v>
      </c>
      <c r="O229" s="20" t="s">
        <v>3764</v>
      </c>
      <c r="P229" s="20" t="s">
        <v>3765</v>
      </c>
      <c r="Q229" s="20" t="s">
        <v>3766</v>
      </c>
      <c r="R229" s="22" t="s">
        <v>3769</v>
      </c>
      <c r="S229" s="20"/>
      <c r="T229" s="20"/>
      <c r="U229" s="23" t="s">
        <v>3770</v>
      </c>
      <c r="V229" s="23" t="s">
        <v>3771</v>
      </c>
      <c r="W229" s="23"/>
      <c r="X229" s="23"/>
      <c r="Y229" s="23"/>
      <c r="Z229" s="23"/>
      <c r="AA229" s="20" t="s">
        <v>77</v>
      </c>
      <c r="AB229" s="19" t="s">
        <v>108</v>
      </c>
      <c r="AC229" s="20"/>
      <c r="AD229" s="20" t="s">
        <v>297</v>
      </c>
      <c r="AE229" s="20" t="s">
        <v>180</v>
      </c>
      <c r="AF229" s="20" t="s">
        <v>506</v>
      </c>
      <c r="AG229" s="20" t="s">
        <v>3728</v>
      </c>
      <c r="AH229" s="19">
        <v>43900</v>
      </c>
      <c r="AI229" s="20">
        <v>226</v>
      </c>
      <c r="AJ229" s="51"/>
      <c r="AK229" s="51"/>
      <c r="AL229" s="51"/>
      <c r="AM229" s="51"/>
      <c r="AN229" s="51"/>
    </row>
    <row r="230" spans="1:40" ht="47.25" customHeight="1">
      <c r="A230" s="2"/>
      <c r="B230" s="30">
        <v>226</v>
      </c>
      <c r="C230" s="20" t="s">
        <v>3775</v>
      </c>
      <c r="D230" s="19" t="s">
        <v>63</v>
      </c>
      <c r="E230" s="20" t="s">
        <v>64</v>
      </c>
      <c r="F230" s="20" t="s">
        <v>64</v>
      </c>
      <c r="G230" s="20" t="s">
        <v>3776</v>
      </c>
      <c r="H230" s="20"/>
      <c r="I230" s="20" t="s">
        <v>3777</v>
      </c>
      <c r="J230" s="20" t="s">
        <v>63</v>
      </c>
      <c r="K230" s="20" t="s">
        <v>64</v>
      </c>
      <c r="L230" s="20" t="s">
        <v>64</v>
      </c>
      <c r="M230" s="20" t="s">
        <v>64</v>
      </c>
      <c r="N230" s="20" t="s">
        <v>3778</v>
      </c>
      <c r="O230" s="20" t="s">
        <v>3779</v>
      </c>
      <c r="P230" s="20" t="s">
        <v>3780</v>
      </c>
      <c r="Q230" s="20"/>
      <c r="R230" s="22" t="s">
        <v>3783</v>
      </c>
      <c r="S230" s="20" t="s">
        <v>3784</v>
      </c>
      <c r="T230" s="20"/>
      <c r="U230" s="23"/>
      <c r="V230" s="23" t="s">
        <v>3785</v>
      </c>
      <c r="W230" s="23"/>
      <c r="X230" s="23" t="s">
        <v>3786</v>
      </c>
      <c r="Y230" s="23" t="s">
        <v>3787</v>
      </c>
      <c r="Z230" s="23" t="s">
        <v>3788</v>
      </c>
      <c r="AA230" s="20" t="s">
        <v>77</v>
      </c>
      <c r="AB230" s="19" t="s">
        <v>108</v>
      </c>
      <c r="AC230" s="19" t="s">
        <v>82</v>
      </c>
      <c r="AD230" s="20" t="s">
        <v>84</v>
      </c>
      <c r="AE230" s="20" t="s">
        <v>85</v>
      </c>
      <c r="AF230" s="20" t="s">
        <v>161</v>
      </c>
      <c r="AG230" s="20" t="s">
        <v>3728</v>
      </c>
      <c r="AH230" s="19">
        <v>43900</v>
      </c>
      <c r="AI230" s="20">
        <v>227</v>
      </c>
      <c r="AJ230" s="51"/>
      <c r="AK230" s="51"/>
      <c r="AL230" s="51"/>
      <c r="AM230" s="51"/>
      <c r="AN230" s="51"/>
    </row>
    <row r="231" spans="1:40" ht="47.25" customHeight="1">
      <c r="A231" s="2"/>
      <c r="B231" s="85">
        <v>227</v>
      </c>
      <c r="C231" s="20" t="s">
        <v>3792</v>
      </c>
      <c r="D231" s="19" t="s">
        <v>63</v>
      </c>
      <c r="E231" s="20" t="s">
        <v>64</v>
      </c>
      <c r="F231" s="20" t="s">
        <v>64</v>
      </c>
      <c r="G231" s="20" t="s">
        <v>704</v>
      </c>
      <c r="H231" s="20"/>
      <c r="I231" s="20" t="s">
        <v>3793</v>
      </c>
      <c r="J231" s="20" t="s">
        <v>63</v>
      </c>
      <c r="K231" s="20" t="s">
        <v>64</v>
      </c>
      <c r="L231" s="20" t="s">
        <v>64</v>
      </c>
      <c r="M231" s="20" t="s">
        <v>704</v>
      </c>
      <c r="N231" s="20"/>
      <c r="O231" s="20" t="s">
        <v>3794</v>
      </c>
      <c r="P231" s="20" t="s">
        <v>3795</v>
      </c>
      <c r="Q231" s="20" t="s">
        <v>3796</v>
      </c>
      <c r="R231" s="20" t="s">
        <v>3799</v>
      </c>
      <c r="S231" s="20">
        <v>3404242</v>
      </c>
      <c r="T231" s="20"/>
      <c r="U231" s="23" t="s">
        <v>3800</v>
      </c>
      <c r="V231" s="23" t="s">
        <v>3801</v>
      </c>
      <c r="W231" s="23" t="s">
        <v>3802</v>
      </c>
      <c r="X231" s="23"/>
      <c r="Y231" s="23"/>
      <c r="Z231" s="23" t="s">
        <v>3803</v>
      </c>
      <c r="AA231" s="20" t="s">
        <v>77</v>
      </c>
      <c r="AB231" s="19" t="s">
        <v>108</v>
      </c>
      <c r="AC231" s="20" t="s">
        <v>279</v>
      </c>
      <c r="AD231" s="20" t="s">
        <v>84</v>
      </c>
      <c r="AE231" s="20" t="s">
        <v>298</v>
      </c>
      <c r="AF231" s="25" t="s">
        <v>3804</v>
      </c>
      <c r="AG231" s="20" t="s">
        <v>3728</v>
      </c>
      <c r="AH231" s="19">
        <v>43900</v>
      </c>
      <c r="AI231" s="20">
        <v>228</v>
      </c>
      <c r="AJ231" s="51"/>
      <c r="AK231" s="51"/>
      <c r="AL231" s="51"/>
      <c r="AM231" s="51"/>
      <c r="AN231" s="51"/>
    </row>
    <row r="232" spans="1:40" ht="47.25" customHeight="1">
      <c r="A232" s="2"/>
      <c r="B232" s="30">
        <v>228</v>
      </c>
      <c r="C232" s="20" t="s">
        <v>3808</v>
      </c>
      <c r="D232" s="19" t="s">
        <v>63</v>
      </c>
      <c r="E232" s="20" t="s">
        <v>64</v>
      </c>
      <c r="F232" s="20" t="s">
        <v>64</v>
      </c>
      <c r="G232" s="20" t="s">
        <v>3809</v>
      </c>
      <c r="H232" s="20"/>
      <c r="I232" s="20" t="s">
        <v>3810</v>
      </c>
      <c r="J232" s="20" t="s">
        <v>63</v>
      </c>
      <c r="K232" s="20" t="s">
        <v>64</v>
      </c>
      <c r="L232" s="20" t="s">
        <v>64</v>
      </c>
      <c r="M232" s="20" t="s">
        <v>3809</v>
      </c>
      <c r="N232" s="20"/>
      <c r="O232" s="20" t="s">
        <v>3811</v>
      </c>
      <c r="P232" s="20" t="s">
        <v>3812</v>
      </c>
      <c r="Q232" s="20" t="s">
        <v>3813</v>
      </c>
      <c r="R232" s="22" t="s">
        <v>3816</v>
      </c>
      <c r="S232" s="20"/>
      <c r="T232" s="20"/>
      <c r="U232" s="23"/>
      <c r="V232" s="23" t="s">
        <v>3817</v>
      </c>
      <c r="W232" s="23"/>
      <c r="X232" s="23"/>
      <c r="Y232" s="23" t="s">
        <v>3818</v>
      </c>
      <c r="Z232" s="23"/>
      <c r="AA232" s="20" t="s">
        <v>77</v>
      </c>
      <c r="AB232" s="19" t="s">
        <v>108</v>
      </c>
      <c r="AC232" s="20" t="s">
        <v>83</v>
      </c>
      <c r="AD232" s="20" t="s">
        <v>135</v>
      </c>
      <c r="AE232" s="20" t="s">
        <v>180</v>
      </c>
      <c r="AF232" s="25" t="s">
        <v>3819</v>
      </c>
      <c r="AG232" s="20" t="s">
        <v>3728</v>
      </c>
      <c r="AH232" s="19">
        <v>43900</v>
      </c>
      <c r="AI232" s="20">
        <v>229</v>
      </c>
      <c r="AJ232" s="51"/>
      <c r="AK232" s="51"/>
      <c r="AL232" s="51"/>
      <c r="AM232" s="51"/>
      <c r="AN232" s="51"/>
    </row>
    <row r="233" spans="1:40" ht="47.25" customHeight="1">
      <c r="A233" s="2"/>
      <c r="B233" s="85">
        <v>229</v>
      </c>
      <c r="C233" s="20" t="s">
        <v>3823</v>
      </c>
      <c r="D233" s="19" t="s">
        <v>63</v>
      </c>
      <c r="E233" s="20" t="s">
        <v>64</v>
      </c>
      <c r="F233" s="20" t="s">
        <v>64</v>
      </c>
      <c r="G233" s="20" t="s">
        <v>3824</v>
      </c>
      <c r="H233" s="20"/>
      <c r="I233" s="20" t="s">
        <v>3825</v>
      </c>
      <c r="J233" s="20" t="s">
        <v>63</v>
      </c>
      <c r="K233" s="20" t="s">
        <v>64</v>
      </c>
      <c r="L233" s="20" t="s">
        <v>64</v>
      </c>
      <c r="M233" s="20" t="s">
        <v>3824</v>
      </c>
      <c r="N233" s="20" t="s">
        <v>3825</v>
      </c>
      <c r="O233" s="20" t="s">
        <v>3826</v>
      </c>
      <c r="P233" s="20" t="s">
        <v>3827</v>
      </c>
      <c r="Q233" s="20" t="s">
        <v>3828</v>
      </c>
      <c r="R233" s="22" t="s">
        <v>3831</v>
      </c>
      <c r="S233" s="20"/>
      <c r="T233" s="20"/>
      <c r="U233" s="23"/>
      <c r="V233" s="23" t="s">
        <v>3832</v>
      </c>
      <c r="W233" s="23"/>
      <c r="X233" s="23"/>
      <c r="Y233" s="23"/>
      <c r="Z233" s="23"/>
      <c r="AA233" s="20" t="s">
        <v>77</v>
      </c>
      <c r="AB233" s="19" t="s">
        <v>108</v>
      </c>
      <c r="AC233" s="19" t="s">
        <v>82</v>
      </c>
      <c r="AD233" s="20" t="s">
        <v>110</v>
      </c>
      <c r="AE233" s="20"/>
      <c r="AF233" s="20"/>
      <c r="AG233" s="20" t="s">
        <v>3728</v>
      </c>
      <c r="AH233" s="19">
        <v>43900</v>
      </c>
      <c r="AI233" s="20">
        <v>230</v>
      </c>
      <c r="AJ233" s="51"/>
      <c r="AK233" s="51"/>
      <c r="AL233" s="51"/>
      <c r="AM233" s="51"/>
      <c r="AN233" s="51"/>
    </row>
    <row r="234" spans="1:40" ht="47.25" customHeight="1">
      <c r="A234" s="2"/>
      <c r="B234" s="30">
        <v>230</v>
      </c>
      <c r="C234" s="20" t="s">
        <v>3836</v>
      </c>
      <c r="D234" s="20" t="s">
        <v>209</v>
      </c>
      <c r="E234" s="20" t="s">
        <v>635</v>
      </c>
      <c r="F234" s="20" t="s">
        <v>3546</v>
      </c>
      <c r="G234" s="20" t="s">
        <v>3148</v>
      </c>
      <c r="H234" s="20"/>
      <c r="I234" s="20" t="s">
        <v>3837</v>
      </c>
      <c r="J234" s="20" t="s">
        <v>209</v>
      </c>
      <c r="K234" s="19" t="s">
        <v>635</v>
      </c>
      <c r="L234" s="20" t="s">
        <v>3546</v>
      </c>
      <c r="M234" s="20" t="s">
        <v>3148</v>
      </c>
      <c r="N234" s="20"/>
      <c r="O234" s="20" t="s">
        <v>3838</v>
      </c>
      <c r="P234" s="20" t="s">
        <v>3839</v>
      </c>
      <c r="Q234" s="20" t="s">
        <v>1395</v>
      </c>
      <c r="R234" s="22" t="s">
        <v>3842</v>
      </c>
      <c r="S234" s="20"/>
      <c r="T234" s="20"/>
      <c r="U234" s="23"/>
      <c r="V234" s="23" t="s">
        <v>3843</v>
      </c>
      <c r="W234" s="23" t="s">
        <v>3844</v>
      </c>
      <c r="X234" s="23" t="s">
        <v>3845</v>
      </c>
      <c r="Y234" s="23" t="s">
        <v>3846</v>
      </c>
      <c r="Z234" s="23" t="s">
        <v>3847</v>
      </c>
      <c r="AA234" s="20" t="s">
        <v>77</v>
      </c>
      <c r="AB234" s="19" t="s">
        <v>83</v>
      </c>
      <c r="AC234" s="19" t="s">
        <v>160</v>
      </c>
      <c r="AD234" s="20" t="s">
        <v>85</v>
      </c>
      <c r="AE234" s="20" t="s">
        <v>110</v>
      </c>
      <c r="AF234" s="20" t="s">
        <v>161</v>
      </c>
      <c r="AG234" s="20" t="s">
        <v>3728</v>
      </c>
      <c r="AH234" s="19">
        <v>43900</v>
      </c>
      <c r="AI234" s="20">
        <v>231</v>
      </c>
      <c r="AJ234" s="51"/>
      <c r="AK234" s="51"/>
      <c r="AL234" s="51"/>
      <c r="AM234" s="51"/>
      <c r="AN234" s="51"/>
    </row>
    <row r="235" spans="1:40" ht="47.25" customHeight="1">
      <c r="A235" s="2"/>
      <c r="B235" s="85">
        <v>231</v>
      </c>
      <c r="C235" s="20" t="s">
        <v>3851</v>
      </c>
      <c r="D235" s="20" t="s">
        <v>209</v>
      </c>
      <c r="E235" s="20" t="s">
        <v>635</v>
      </c>
      <c r="F235" s="20" t="s">
        <v>3852</v>
      </c>
      <c r="G235" s="20" t="s">
        <v>3853</v>
      </c>
      <c r="H235" s="20"/>
      <c r="I235" s="20" t="s">
        <v>3854</v>
      </c>
      <c r="J235" s="20" t="s">
        <v>209</v>
      </c>
      <c r="K235" s="19" t="s">
        <v>635</v>
      </c>
      <c r="L235" s="20" t="s">
        <v>3852</v>
      </c>
      <c r="M235" s="20" t="s">
        <v>3853</v>
      </c>
      <c r="N235" s="20" t="s">
        <v>3854</v>
      </c>
      <c r="O235" s="20" t="s">
        <v>3855</v>
      </c>
      <c r="P235" s="20" t="s">
        <v>3856</v>
      </c>
      <c r="Q235" s="20" t="s">
        <v>360</v>
      </c>
      <c r="R235" s="22" t="s">
        <v>3859</v>
      </c>
      <c r="S235" s="20"/>
      <c r="T235" s="20"/>
      <c r="U235" s="23"/>
      <c r="V235" s="23" t="s">
        <v>3860</v>
      </c>
      <c r="W235" s="23"/>
      <c r="X235" s="23"/>
      <c r="Y235" s="23" t="s">
        <v>3861</v>
      </c>
      <c r="Z235" s="23"/>
      <c r="AA235" s="20" t="s">
        <v>77</v>
      </c>
      <c r="AB235" s="19" t="s">
        <v>108</v>
      </c>
      <c r="AC235" s="20" t="s">
        <v>83</v>
      </c>
      <c r="AD235" s="20" t="s">
        <v>85</v>
      </c>
      <c r="AE235" s="20" t="s">
        <v>918</v>
      </c>
      <c r="AF235" s="20"/>
      <c r="AG235" s="20" t="s">
        <v>3728</v>
      </c>
      <c r="AH235" s="19">
        <v>43900</v>
      </c>
      <c r="AI235" s="20">
        <v>232</v>
      </c>
      <c r="AJ235" s="51"/>
      <c r="AK235" s="51"/>
      <c r="AL235" s="51"/>
      <c r="AM235" s="51"/>
      <c r="AN235" s="51"/>
    </row>
    <row r="236" spans="1:40" ht="47.25" customHeight="1">
      <c r="A236" s="2"/>
      <c r="B236" s="30">
        <v>232</v>
      </c>
      <c r="C236" s="20" t="s">
        <v>3865</v>
      </c>
      <c r="D236" s="19" t="s">
        <v>63</v>
      </c>
      <c r="E236" s="20" t="s">
        <v>64</v>
      </c>
      <c r="F236" s="20" t="s">
        <v>64</v>
      </c>
      <c r="G236" s="20" t="s">
        <v>704</v>
      </c>
      <c r="H236" s="20"/>
      <c r="I236" s="20" t="s">
        <v>3866</v>
      </c>
      <c r="J236" s="20" t="s">
        <v>63</v>
      </c>
      <c r="K236" s="20" t="s">
        <v>64</v>
      </c>
      <c r="L236" s="20" t="s">
        <v>64</v>
      </c>
      <c r="M236" s="20" t="s">
        <v>704</v>
      </c>
      <c r="N236" s="20"/>
      <c r="O236" s="20" t="s">
        <v>3867</v>
      </c>
      <c r="P236" s="20" t="s">
        <v>3868</v>
      </c>
      <c r="Q236" s="20" t="s">
        <v>3869</v>
      </c>
      <c r="R236" s="22" t="s">
        <v>3872</v>
      </c>
      <c r="S236" s="20"/>
      <c r="T236" s="20"/>
      <c r="U236" s="23" t="s">
        <v>3873</v>
      </c>
      <c r="V236" s="23" t="s">
        <v>3874</v>
      </c>
      <c r="W236" s="23"/>
      <c r="X236" s="23"/>
      <c r="Y236" s="23"/>
      <c r="Z236" s="23"/>
      <c r="AA236" s="20" t="s">
        <v>77</v>
      </c>
      <c r="AB236" s="19" t="s">
        <v>108</v>
      </c>
      <c r="AC236" s="20" t="s">
        <v>83</v>
      </c>
      <c r="AD236" s="20" t="s">
        <v>84</v>
      </c>
      <c r="AE236" s="20" t="s">
        <v>85</v>
      </c>
      <c r="AF236" s="20" t="s">
        <v>111</v>
      </c>
      <c r="AG236" s="20" t="s">
        <v>3728</v>
      </c>
      <c r="AH236" s="19">
        <v>43900</v>
      </c>
      <c r="AI236" s="20">
        <v>233</v>
      </c>
      <c r="AJ236" s="51"/>
      <c r="AK236" s="51"/>
      <c r="AL236" s="51"/>
      <c r="AM236" s="51"/>
      <c r="AN236" s="51"/>
    </row>
    <row r="237" spans="1:40" ht="47.25" customHeight="1">
      <c r="A237" s="2"/>
      <c r="B237" s="85">
        <v>233</v>
      </c>
      <c r="C237" s="20" t="s">
        <v>3878</v>
      </c>
      <c r="D237" s="19" t="s">
        <v>63</v>
      </c>
      <c r="E237" s="20" t="s">
        <v>64</v>
      </c>
      <c r="F237" s="20" t="s">
        <v>64</v>
      </c>
      <c r="G237" s="20" t="s">
        <v>1116</v>
      </c>
      <c r="H237" s="24" t="s">
        <v>3879</v>
      </c>
      <c r="I237" s="20" t="s">
        <v>3880</v>
      </c>
      <c r="J237" s="20" t="s">
        <v>63</v>
      </c>
      <c r="K237" s="20" t="s">
        <v>64</v>
      </c>
      <c r="L237" s="20" t="s">
        <v>64</v>
      </c>
      <c r="M237" s="20" t="s">
        <v>1116</v>
      </c>
      <c r="N237" s="20" t="s">
        <v>3881</v>
      </c>
      <c r="O237" s="20" t="s">
        <v>3882</v>
      </c>
      <c r="P237" s="20" t="s">
        <v>3883</v>
      </c>
      <c r="Q237" s="20" t="s">
        <v>3884</v>
      </c>
      <c r="R237" s="22" t="s">
        <v>3887</v>
      </c>
      <c r="S237" s="20"/>
      <c r="T237" s="20"/>
      <c r="U237" s="23"/>
      <c r="V237" s="23" t="s">
        <v>3888</v>
      </c>
      <c r="W237" s="23"/>
      <c r="X237" s="23"/>
      <c r="Y237" s="23"/>
      <c r="Z237" s="23"/>
      <c r="AA237" s="20" t="s">
        <v>77</v>
      </c>
      <c r="AB237" s="19" t="s">
        <v>108</v>
      </c>
      <c r="AC237" s="19" t="s">
        <v>82</v>
      </c>
      <c r="AD237" s="20" t="s">
        <v>84</v>
      </c>
      <c r="AE237" s="20" t="s">
        <v>110</v>
      </c>
      <c r="AF237" s="20" t="s">
        <v>918</v>
      </c>
      <c r="AG237" s="20" t="s">
        <v>3728</v>
      </c>
      <c r="AH237" s="19">
        <v>43900</v>
      </c>
      <c r="AI237" s="20">
        <v>234</v>
      </c>
      <c r="AJ237" s="51"/>
      <c r="AK237" s="51"/>
      <c r="AL237" s="51"/>
      <c r="AM237" s="51"/>
      <c r="AN237" s="51"/>
    </row>
    <row r="238" spans="1:40" ht="47.25" customHeight="1">
      <c r="A238" s="2"/>
      <c r="B238" s="30">
        <v>234</v>
      </c>
      <c r="C238" s="20" t="s">
        <v>3892</v>
      </c>
      <c r="D238" s="19" t="s">
        <v>63</v>
      </c>
      <c r="E238" s="20" t="s">
        <v>64</v>
      </c>
      <c r="F238" s="20" t="s">
        <v>64</v>
      </c>
      <c r="G238" s="20" t="s">
        <v>441</v>
      </c>
      <c r="H238" s="24"/>
      <c r="I238" s="25" t="s">
        <v>3893</v>
      </c>
      <c r="J238" s="20" t="s">
        <v>63</v>
      </c>
      <c r="K238" s="20" t="s">
        <v>64</v>
      </c>
      <c r="L238" s="20" t="s">
        <v>64</v>
      </c>
      <c r="M238" s="20" t="s">
        <v>441</v>
      </c>
      <c r="N238" s="20" t="s">
        <v>3894</v>
      </c>
      <c r="O238" s="20" t="s">
        <v>3895</v>
      </c>
      <c r="P238" s="20" t="s">
        <v>3896</v>
      </c>
      <c r="Q238" s="20" t="s">
        <v>1811</v>
      </c>
      <c r="R238" s="22" t="s">
        <v>3899</v>
      </c>
      <c r="S238" s="20" t="s">
        <v>3900</v>
      </c>
      <c r="T238" s="20"/>
      <c r="U238" s="23" t="s">
        <v>3901</v>
      </c>
      <c r="V238" s="23" t="s">
        <v>3902</v>
      </c>
      <c r="W238" s="23"/>
      <c r="X238" s="23"/>
      <c r="Y238" s="23"/>
      <c r="Z238" s="23"/>
      <c r="AA238" s="20" t="s">
        <v>77</v>
      </c>
      <c r="AB238" s="19" t="s">
        <v>108</v>
      </c>
      <c r="AC238" s="20" t="s">
        <v>83</v>
      </c>
      <c r="AD238" s="20" t="s">
        <v>84</v>
      </c>
      <c r="AE238" s="20" t="s">
        <v>85</v>
      </c>
      <c r="AF238" s="20" t="s">
        <v>161</v>
      </c>
      <c r="AG238" s="20" t="s">
        <v>3728</v>
      </c>
      <c r="AH238" s="19">
        <v>43900</v>
      </c>
      <c r="AI238" s="20">
        <v>235</v>
      </c>
      <c r="AJ238" s="51"/>
      <c r="AK238" s="51"/>
      <c r="AL238" s="51"/>
      <c r="AM238" s="51"/>
      <c r="AN238" s="51"/>
    </row>
    <row r="239" spans="1:40" ht="47.25" customHeight="1">
      <c r="A239" s="2"/>
      <c r="B239" s="85">
        <v>235</v>
      </c>
      <c r="C239" s="20" t="s">
        <v>3906</v>
      </c>
      <c r="D239" s="19" t="s">
        <v>63</v>
      </c>
      <c r="E239" s="20" t="s">
        <v>64</v>
      </c>
      <c r="F239" s="20" t="s">
        <v>64</v>
      </c>
      <c r="G239" s="20" t="s">
        <v>305</v>
      </c>
      <c r="H239" s="24"/>
      <c r="I239" s="20" t="s">
        <v>3907</v>
      </c>
      <c r="J239" s="20" t="s">
        <v>63</v>
      </c>
      <c r="K239" s="20" t="s">
        <v>64</v>
      </c>
      <c r="L239" s="20" t="s">
        <v>64</v>
      </c>
      <c r="M239" s="20" t="s">
        <v>305</v>
      </c>
      <c r="N239" s="20" t="s">
        <v>3908</v>
      </c>
      <c r="O239" s="20" t="s">
        <v>3909</v>
      </c>
      <c r="P239" s="20" t="s">
        <v>2344</v>
      </c>
      <c r="Q239" s="20" t="s">
        <v>3910</v>
      </c>
      <c r="R239" s="27" t="s">
        <v>3912</v>
      </c>
      <c r="S239" s="20" t="s">
        <v>3913</v>
      </c>
      <c r="T239" s="25" t="s">
        <v>3914</v>
      </c>
      <c r="U239" s="23" t="s">
        <v>3915</v>
      </c>
      <c r="V239" s="23" t="s">
        <v>3916</v>
      </c>
      <c r="W239" s="23"/>
      <c r="X239" s="23" t="s">
        <v>3917</v>
      </c>
      <c r="Y239" s="23"/>
      <c r="Z239" s="23" t="s">
        <v>3918</v>
      </c>
      <c r="AA239" s="25" t="s">
        <v>77</v>
      </c>
      <c r="AB239" s="19" t="s">
        <v>108</v>
      </c>
      <c r="AC239" s="20" t="s">
        <v>83</v>
      </c>
      <c r="AD239" s="20" t="s">
        <v>85</v>
      </c>
      <c r="AE239" s="20" t="s">
        <v>110</v>
      </c>
      <c r="AF239" s="20" t="s">
        <v>135</v>
      </c>
      <c r="AG239" s="20" t="s">
        <v>3728</v>
      </c>
      <c r="AH239" s="19">
        <v>43900</v>
      </c>
      <c r="AI239" s="20">
        <v>236</v>
      </c>
      <c r="AJ239" s="51"/>
      <c r="AK239" s="51"/>
      <c r="AL239" s="51"/>
      <c r="AM239" s="51"/>
      <c r="AN239" s="51"/>
    </row>
    <row r="240" spans="1:40" ht="47.25" customHeight="1">
      <c r="A240" s="2"/>
      <c r="B240" s="30">
        <v>236</v>
      </c>
      <c r="C240" s="20" t="s">
        <v>3922</v>
      </c>
      <c r="D240" s="20" t="s">
        <v>209</v>
      </c>
      <c r="E240" s="20" t="s">
        <v>1302</v>
      </c>
      <c r="F240" s="25" t="s">
        <v>1303</v>
      </c>
      <c r="G240" s="25" t="s">
        <v>3923</v>
      </c>
      <c r="H240" s="20"/>
      <c r="I240" s="25" t="s">
        <v>3924</v>
      </c>
      <c r="J240" s="20" t="s">
        <v>209</v>
      </c>
      <c r="K240" s="20" t="s">
        <v>1302</v>
      </c>
      <c r="L240" s="25" t="s">
        <v>1303</v>
      </c>
      <c r="M240" s="25" t="s">
        <v>1302</v>
      </c>
      <c r="N240" s="25" t="s">
        <v>3925</v>
      </c>
      <c r="O240" s="20" t="s">
        <v>3926</v>
      </c>
      <c r="P240" s="20" t="s">
        <v>3385</v>
      </c>
      <c r="Q240" s="20" t="s">
        <v>148</v>
      </c>
      <c r="R240" s="22" t="s">
        <v>3928</v>
      </c>
      <c r="S240" s="25" t="s">
        <v>3929</v>
      </c>
      <c r="T240" s="20"/>
      <c r="U240" s="23" t="s">
        <v>3930</v>
      </c>
      <c r="V240" s="23" t="s">
        <v>3931</v>
      </c>
      <c r="W240" s="23"/>
      <c r="X240" s="23" t="s">
        <v>3932</v>
      </c>
      <c r="Y240" s="23"/>
      <c r="Z240" s="23"/>
      <c r="AA240" s="25" t="s">
        <v>77</v>
      </c>
      <c r="AB240" s="20" t="s">
        <v>279</v>
      </c>
      <c r="AC240" s="19" t="s">
        <v>160</v>
      </c>
      <c r="AD240" s="20" t="s">
        <v>85</v>
      </c>
      <c r="AE240" s="20" t="s">
        <v>111</v>
      </c>
      <c r="AF240" s="20" t="s">
        <v>506</v>
      </c>
      <c r="AG240" s="20" t="s">
        <v>3728</v>
      </c>
      <c r="AH240" s="19">
        <v>43900</v>
      </c>
      <c r="AI240" s="20">
        <v>237</v>
      </c>
      <c r="AJ240" s="51"/>
      <c r="AK240" s="51"/>
      <c r="AL240" s="51"/>
      <c r="AM240" s="51"/>
      <c r="AN240" s="51"/>
    </row>
    <row r="241" spans="1:40" ht="47.25" customHeight="1">
      <c r="A241" s="2"/>
      <c r="B241" s="85">
        <v>237</v>
      </c>
      <c r="C241" s="20" t="s">
        <v>3936</v>
      </c>
      <c r="D241" s="19" t="s">
        <v>63</v>
      </c>
      <c r="E241" s="20" t="s">
        <v>64</v>
      </c>
      <c r="F241" s="25" t="s">
        <v>64</v>
      </c>
      <c r="G241" s="25" t="s">
        <v>305</v>
      </c>
      <c r="H241" s="20"/>
      <c r="I241" s="25" t="s">
        <v>3937</v>
      </c>
      <c r="J241" s="20" t="s">
        <v>63</v>
      </c>
      <c r="K241" s="20" t="s">
        <v>64</v>
      </c>
      <c r="L241" s="25" t="s">
        <v>64</v>
      </c>
      <c r="M241" s="25" t="s">
        <v>305</v>
      </c>
      <c r="N241" s="25" t="s">
        <v>3938</v>
      </c>
      <c r="O241" s="20" t="s">
        <v>3939</v>
      </c>
      <c r="P241" s="20" t="s">
        <v>3940</v>
      </c>
      <c r="Q241" s="20" t="s">
        <v>3941</v>
      </c>
      <c r="R241" s="27" t="s">
        <v>3943</v>
      </c>
      <c r="S241" s="25" t="s">
        <v>3944</v>
      </c>
      <c r="T241" s="20"/>
      <c r="U241" s="23"/>
      <c r="V241" s="23" t="s">
        <v>3945</v>
      </c>
      <c r="W241" s="23"/>
      <c r="X241" s="23"/>
      <c r="Y241" s="23"/>
      <c r="Z241" s="23"/>
      <c r="AA241" s="25" t="s">
        <v>77</v>
      </c>
      <c r="AB241" s="19" t="s">
        <v>108</v>
      </c>
      <c r="AC241" s="20" t="s">
        <v>83</v>
      </c>
      <c r="AD241" s="20" t="s">
        <v>110</v>
      </c>
      <c r="AE241" s="20" t="s">
        <v>111</v>
      </c>
      <c r="AF241" s="20" t="s">
        <v>161</v>
      </c>
      <c r="AG241" s="20" t="s">
        <v>3728</v>
      </c>
      <c r="AH241" s="19">
        <v>43900</v>
      </c>
      <c r="AI241" s="20">
        <v>238</v>
      </c>
      <c r="AJ241" s="51"/>
      <c r="AK241" s="51"/>
      <c r="AL241" s="51"/>
      <c r="AM241" s="51"/>
      <c r="AN241" s="51"/>
    </row>
    <row r="242" spans="1:40" ht="47.25" customHeight="1">
      <c r="A242" s="2"/>
      <c r="B242" s="30">
        <v>238</v>
      </c>
      <c r="C242" s="20" t="s">
        <v>3949</v>
      </c>
      <c r="D242" s="19" t="s">
        <v>63</v>
      </c>
      <c r="E242" s="20" t="s">
        <v>64</v>
      </c>
      <c r="F242" s="25" t="s">
        <v>64</v>
      </c>
      <c r="G242" s="25" t="s">
        <v>954</v>
      </c>
      <c r="H242" s="20"/>
      <c r="I242" s="25" t="s">
        <v>3950</v>
      </c>
      <c r="J242" s="20" t="s">
        <v>63</v>
      </c>
      <c r="K242" s="20" t="s">
        <v>64</v>
      </c>
      <c r="L242" s="25" t="s">
        <v>64</v>
      </c>
      <c r="M242" s="25" t="s">
        <v>2052</v>
      </c>
      <c r="N242" s="25" t="s">
        <v>3951</v>
      </c>
      <c r="O242" s="20" t="s">
        <v>3952</v>
      </c>
      <c r="P242" s="20" t="s">
        <v>1268</v>
      </c>
      <c r="Q242" s="20" t="s">
        <v>3953</v>
      </c>
      <c r="R242" s="22" t="s">
        <v>3957</v>
      </c>
      <c r="S242" s="25" t="s">
        <v>3958</v>
      </c>
      <c r="T242" s="20"/>
      <c r="U242" s="23"/>
      <c r="V242" s="23" t="s">
        <v>3959</v>
      </c>
      <c r="W242" s="23"/>
      <c r="X242" s="23"/>
      <c r="Y242" s="23"/>
      <c r="Z242" s="23"/>
      <c r="AA242" s="25" t="s">
        <v>77</v>
      </c>
      <c r="AB242" s="20" t="s">
        <v>82</v>
      </c>
      <c r="AC242" s="20" t="s">
        <v>179</v>
      </c>
      <c r="AD242" s="20" t="s">
        <v>85</v>
      </c>
      <c r="AE242" s="20" t="s">
        <v>110</v>
      </c>
      <c r="AF242" s="25" t="s">
        <v>3960</v>
      </c>
      <c r="AG242" s="20" t="s">
        <v>3728</v>
      </c>
      <c r="AH242" s="19">
        <v>43900</v>
      </c>
      <c r="AI242" s="20">
        <v>239</v>
      </c>
      <c r="AJ242" s="51"/>
      <c r="AK242" s="51"/>
      <c r="AL242" s="51"/>
      <c r="AM242" s="51"/>
      <c r="AN242" s="51"/>
    </row>
    <row r="243" spans="1:40" ht="47.25" customHeight="1">
      <c r="A243" s="2"/>
      <c r="B243" s="85">
        <v>239</v>
      </c>
      <c r="C243" s="20" t="s">
        <v>3964</v>
      </c>
      <c r="D243" s="19" t="s">
        <v>63</v>
      </c>
      <c r="E243" s="20" t="s">
        <v>64</v>
      </c>
      <c r="F243" s="25" t="s">
        <v>64</v>
      </c>
      <c r="G243" s="25" t="s">
        <v>305</v>
      </c>
      <c r="H243" s="20"/>
      <c r="I243" s="25" t="s">
        <v>3965</v>
      </c>
      <c r="J243" s="20" t="s">
        <v>63</v>
      </c>
      <c r="K243" s="20" t="s">
        <v>64</v>
      </c>
      <c r="L243" s="25" t="s">
        <v>64</v>
      </c>
      <c r="M243" s="25" t="s">
        <v>305</v>
      </c>
      <c r="N243" s="25" t="s">
        <v>3966</v>
      </c>
      <c r="O243" s="20" t="s">
        <v>3967</v>
      </c>
      <c r="P243" s="20" t="s">
        <v>3968</v>
      </c>
      <c r="Q243" s="20" t="s">
        <v>3969</v>
      </c>
      <c r="R243" s="22" t="s">
        <v>3973</v>
      </c>
      <c r="S243" s="25" t="s">
        <v>3971</v>
      </c>
      <c r="T243" s="20"/>
      <c r="U243" s="23"/>
      <c r="V243" s="23" t="s">
        <v>3974</v>
      </c>
      <c r="W243" s="23"/>
      <c r="X243" s="23"/>
      <c r="Y243" s="23"/>
      <c r="Z243" s="23"/>
      <c r="AA243" s="25" t="s">
        <v>77</v>
      </c>
      <c r="AB243" s="19" t="s">
        <v>108</v>
      </c>
      <c r="AC243" s="20" t="s">
        <v>109</v>
      </c>
      <c r="AD243" s="20" t="s">
        <v>84</v>
      </c>
      <c r="AE243" s="20" t="s">
        <v>85</v>
      </c>
      <c r="AF243" s="20" t="s">
        <v>834</v>
      </c>
      <c r="AG243" s="20" t="s">
        <v>3728</v>
      </c>
      <c r="AH243" s="19">
        <v>43900</v>
      </c>
      <c r="AI243" s="20">
        <v>240</v>
      </c>
      <c r="AJ243" s="51"/>
      <c r="AK243" s="51"/>
      <c r="AL243" s="51"/>
      <c r="AM243" s="51"/>
      <c r="AN243" s="51"/>
    </row>
    <row r="244" spans="1:40" ht="47.25" customHeight="1">
      <c r="A244" s="2"/>
      <c r="B244" s="30">
        <v>240</v>
      </c>
      <c r="C244" s="20" t="s">
        <v>3978</v>
      </c>
      <c r="D244" s="20" t="s">
        <v>209</v>
      </c>
      <c r="E244" s="20" t="s">
        <v>3979</v>
      </c>
      <c r="F244" s="25" t="s">
        <v>3979</v>
      </c>
      <c r="G244" s="25" t="s">
        <v>3980</v>
      </c>
      <c r="H244" s="20"/>
      <c r="I244" s="20" t="s">
        <v>3981</v>
      </c>
      <c r="J244" s="20" t="s">
        <v>209</v>
      </c>
      <c r="K244" s="20" t="s">
        <v>3979</v>
      </c>
      <c r="L244" s="25" t="s">
        <v>3979</v>
      </c>
      <c r="M244" s="25" t="s">
        <v>3980</v>
      </c>
      <c r="N244" s="20"/>
      <c r="O244" s="20" t="s">
        <v>3982</v>
      </c>
      <c r="P244" s="20" t="s">
        <v>3983</v>
      </c>
      <c r="Q244" s="20" t="s">
        <v>3984</v>
      </c>
      <c r="R244" s="20" t="s">
        <v>3986</v>
      </c>
      <c r="S244" s="24">
        <v>62515218</v>
      </c>
      <c r="T244" s="25">
        <v>990770522</v>
      </c>
      <c r="U244" s="23" t="s">
        <v>3987</v>
      </c>
      <c r="V244" s="23" t="s">
        <v>3988</v>
      </c>
      <c r="W244" s="23"/>
      <c r="X244" s="23"/>
      <c r="Y244" s="23"/>
      <c r="Z244" s="23"/>
      <c r="AA244" s="25" t="s">
        <v>77</v>
      </c>
      <c r="AB244" s="20" t="s">
        <v>109</v>
      </c>
      <c r="AC244" s="19" t="s">
        <v>160</v>
      </c>
      <c r="AD244" s="20" t="s">
        <v>85</v>
      </c>
      <c r="AE244" s="20" t="s">
        <v>180</v>
      </c>
      <c r="AF244" s="20" t="s">
        <v>135</v>
      </c>
      <c r="AG244" s="20" t="s">
        <v>3728</v>
      </c>
      <c r="AH244" s="19">
        <v>43900</v>
      </c>
      <c r="AI244" s="20">
        <v>241</v>
      </c>
      <c r="AJ244" s="51"/>
      <c r="AK244" s="51"/>
      <c r="AL244" s="51"/>
      <c r="AM244" s="51"/>
      <c r="AN244" s="51"/>
    </row>
    <row r="245" spans="1:40" ht="47.25" customHeight="1">
      <c r="A245" s="2"/>
      <c r="B245" s="85">
        <v>241</v>
      </c>
      <c r="C245" s="20" t="s">
        <v>3992</v>
      </c>
      <c r="D245" s="20" t="s">
        <v>119</v>
      </c>
      <c r="E245" s="20" t="s">
        <v>144</v>
      </c>
      <c r="F245" s="25" t="s">
        <v>145</v>
      </c>
      <c r="G245" s="25" t="s">
        <v>145</v>
      </c>
      <c r="H245" s="20"/>
      <c r="I245" s="20" t="s">
        <v>3993</v>
      </c>
      <c r="J245" s="25" t="s">
        <v>119</v>
      </c>
      <c r="K245" s="20" t="s">
        <v>144</v>
      </c>
      <c r="L245" s="25" t="s">
        <v>145</v>
      </c>
      <c r="M245" s="25" t="s">
        <v>145</v>
      </c>
      <c r="N245" s="25" t="s">
        <v>3994</v>
      </c>
      <c r="O245" s="20" t="s">
        <v>3995</v>
      </c>
      <c r="P245" s="20" t="s">
        <v>3996</v>
      </c>
      <c r="Q245" s="20" t="s">
        <v>3518</v>
      </c>
      <c r="R245" s="40" t="s">
        <v>3997</v>
      </c>
      <c r="S245" s="24">
        <v>984545831</v>
      </c>
      <c r="T245" s="25"/>
      <c r="U245" s="23"/>
      <c r="V245" s="23"/>
      <c r="W245" s="23"/>
      <c r="X245" s="23"/>
      <c r="Y245" s="23"/>
      <c r="Z245" s="23"/>
      <c r="AA245" s="25" t="s">
        <v>77</v>
      </c>
      <c r="AB245" s="19" t="s">
        <v>108</v>
      </c>
      <c r="AC245" s="20" t="s">
        <v>279</v>
      </c>
      <c r="AD245" s="20" t="s">
        <v>161</v>
      </c>
      <c r="AE245" s="20"/>
      <c r="AF245" s="20"/>
      <c r="AG245" s="20" t="s">
        <v>3728</v>
      </c>
      <c r="AH245" s="19">
        <v>43900</v>
      </c>
      <c r="AI245" s="20">
        <v>242</v>
      </c>
      <c r="AJ245" s="51"/>
      <c r="AK245" s="51"/>
      <c r="AL245" s="51"/>
      <c r="AM245" s="51"/>
      <c r="AN245" s="51"/>
    </row>
    <row r="246" spans="1:40" ht="47.25" customHeight="1">
      <c r="A246" s="2"/>
      <c r="B246" s="30">
        <v>242</v>
      </c>
      <c r="C246" s="20" t="s">
        <v>4001</v>
      </c>
      <c r="D246" s="20" t="s">
        <v>119</v>
      </c>
      <c r="E246" s="20" t="s">
        <v>4002</v>
      </c>
      <c r="F246" s="25" t="s">
        <v>4003</v>
      </c>
      <c r="G246" s="25" t="s">
        <v>4003</v>
      </c>
      <c r="H246" s="20"/>
      <c r="I246" s="25" t="s">
        <v>4004</v>
      </c>
      <c r="J246" s="25" t="s">
        <v>119</v>
      </c>
      <c r="K246" s="20" t="s">
        <v>4002</v>
      </c>
      <c r="L246" s="25" t="s">
        <v>4003</v>
      </c>
      <c r="M246" s="25" t="s">
        <v>4003</v>
      </c>
      <c r="N246" s="25" t="s">
        <v>4005</v>
      </c>
      <c r="O246" s="20" t="s">
        <v>4006</v>
      </c>
      <c r="P246" s="20" t="s">
        <v>4007</v>
      </c>
      <c r="Q246" s="20" t="s">
        <v>1072</v>
      </c>
      <c r="R246" s="40" t="s">
        <v>4009</v>
      </c>
      <c r="S246" s="24">
        <v>942326576</v>
      </c>
      <c r="T246" s="25"/>
      <c r="U246" s="23" t="s">
        <v>4010</v>
      </c>
      <c r="V246" s="23" t="s">
        <v>4011</v>
      </c>
      <c r="W246" s="23"/>
      <c r="X246" s="23" t="s">
        <v>4012</v>
      </c>
      <c r="Y246" s="23"/>
      <c r="Z246" s="23"/>
      <c r="AA246" s="25" t="s">
        <v>77</v>
      </c>
      <c r="AB246" s="20" t="s">
        <v>279</v>
      </c>
      <c r="AC246" s="20" t="s">
        <v>83</v>
      </c>
      <c r="AD246" s="20" t="s">
        <v>84</v>
      </c>
      <c r="AE246" s="20" t="s">
        <v>111</v>
      </c>
      <c r="AF246" s="20" t="s">
        <v>135</v>
      </c>
      <c r="AG246" s="20" t="s">
        <v>3728</v>
      </c>
      <c r="AH246" s="19">
        <v>43900</v>
      </c>
      <c r="AI246" s="20">
        <v>243</v>
      </c>
      <c r="AJ246" s="51"/>
      <c r="AK246" s="51"/>
      <c r="AL246" s="51"/>
      <c r="AM246" s="51"/>
      <c r="AN246" s="51"/>
    </row>
    <row r="247" spans="1:40" ht="47.25" customHeight="1">
      <c r="A247" s="2"/>
      <c r="B247" s="85">
        <v>243</v>
      </c>
      <c r="C247" s="20" t="s">
        <v>4016</v>
      </c>
      <c r="D247" s="20" t="s">
        <v>286</v>
      </c>
      <c r="E247" s="20" t="s">
        <v>1925</v>
      </c>
      <c r="F247" s="25" t="s">
        <v>4017</v>
      </c>
      <c r="G247" s="25" t="s">
        <v>4018</v>
      </c>
      <c r="H247" s="20"/>
      <c r="I247" s="25" t="s">
        <v>4019</v>
      </c>
      <c r="J247" s="25" t="s">
        <v>286</v>
      </c>
      <c r="K247" s="20" t="s">
        <v>1925</v>
      </c>
      <c r="L247" s="25" t="s">
        <v>4017</v>
      </c>
      <c r="M247" s="25" t="s">
        <v>4020</v>
      </c>
      <c r="N247" s="25"/>
      <c r="O247" s="20" t="s">
        <v>4021</v>
      </c>
      <c r="P247" s="20" t="s">
        <v>1184</v>
      </c>
      <c r="Q247" s="20" t="s">
        <v>2280</v>
      </c>
      <c r="R247" s="25" t="s">
        <v>4022</v>
      </c>
      <c r="S247" s="20">
        <v>958572979</v>
      </c>
      <c r="T247" s="24">
        <v>995950999</v>
      </c>
      <c r="U247" s="23"/>
      <c r="V247" s="23"/>
      <c r="W247" s="23"/>
      <c r="X247" s="23"/>
      <c r="Y247" s="23"/>
      <c r="Z247" s="23"/>
      <c r="AA247" s="25" t="s">
        <v>77</v>
      </c>
      <c r="AB247" s="19" t="s">
        <v>108</v>
      </c>
      <c r="AC247" s="19" t="s">
        <v>160</v>
      </c>
      <c r="AD247" s="20" t="s">
        <v>84</v>
      </c>
      <c r="AE247" s="20" t="s">
        <v>180</v>
      </c>
      <c r="AF247" s="20" t="s">
        <v>852</v>
      </c>
      <c r="AG247" s="20" t="s">
        <v>3728</v>
      </c>
      <c r="AH247" s="19">
        <v>43900</v>
      </c>
      <c r="AI247" s="20">
        <v>244</v>
      </c>
      <c r="AJ247" s="51"/>
      <c r="AK247" s="51"/>
      <c r="AL247" s="51"/>
      <c r="AM247" s="51"/>
      <c r="AN247" s="51"/>
    </row>
    <row r="248" spans="1:40" ht="47.25" customHeight="1">
      <c r="A248" s="2"/>
      <c r="B248" s="30">
        <v>244</v>
      </c>
      <c r="C248" s="20" t="s">
        <v>4026</v>
      </c>
      <c r="D248" s="20" t="s">
        <v>119</v>
      </c>
      <c r="E248" s="20" t="s">
        <v>4002</v>
      </c>
      <c r="F248" s="25" t="s">
        <v>4002</v>
      </c>
      <c r="G248" s="25" t="s">
        <v>4002</v>
      </c>
      <c r="H248" s="20"/>
      <c r="I248" s="20" t="s">
        <v>4027</v>
      </c>
      <c r="J248" s="25" t="s">
        <v>119</v>
      </c>
      <c r="K248" s="20" t="s">
        <v>4002</v>
      </c>
      <c r="L248" s="25" t="s">
        <v>4002</v>
      </c>
      <c r="M248" s="25" t="s">
        <v>4002</v>
      </c>
      <c r="N248" s="25" t="s">
        <v>4028</v>
      </c>
      <c r="O248" s="20" t="s">
        <v>4029</v>
      </c>
      <c r="P248" s="20" t="s">
        <v>4030</v>
      </c>
      <c r="Q248" s="20" t="s">
        <v>4031</v>
      </c>
      <c r="R248" s="40" t="s">
        <v>4034</v>
      </c>
      <c r="S248" s="24">
        <v>976881016</v>
      </c>
      <c r="T248" s="20"/>
      <c r="U248" s="23"/>
      <c r="V248" s="23" t="s">
        <v>4035</v>
      </c>
      <c r="W248" s="23"/>
      <c r="X248" s="23"/>
      <c r="Y248" s="23" t="s">
        <v>4036</v>
      </c>
      <c r="Z248" s="23" t="s">
        <v>4037</v>
      </c>
      <c r="AA248" s="25" t="s">
        <v>77</v>
      </c>
      <c r="AB248" s="19" t="s">
        <v>83</v>
      </c>
      <c r="AC248" s="20" t="s">
        <v>179</v>
      </c>
      <c r="AD248" s="20" t="s">
        <v>85</v>
      </c>
      <c r="AE248" s="20" t="s">
        <v>110</v>
      </c>
      <c r="AF248" s="20" t="s">
        <v>161</v>
      </c>
      <c r="AG248" s="20" t="s">
        <v>3728</v>
      </c>
      <c r="AH248" s="19">
        <v>43900</v>
      </c>
      <c r="AI248" s="20">
        <v>245</v>
      </c>
      <c r="AJ248" s="51"/>
      <c r="AK248" s="51"/>
      <c r="AL248" s="51"/>
      <c r="AM248" s="51"/>
      <c r="AN248" s="51"/>
    </row>
    <row r="249" spans="1:40" ht="47.25" customHeight="1">
      <c r="A249" s="2"/>
      <c r="B249" s="85">
        <v>245</v>
      </c>
      <c r="C249" s="20" t="s">
        <v>4041</v>
      </c>
      <c r="D249" s="20" t="s">
        <v>168</v>
      </c>
      <c r="E249" s="20" t="s">
        <v>169</v>
      </c>
      <c r="F249" s="20" t="s">
        <v>169</v>
      </c>
      <c r="G249" s="20" t="s">
        <v>169</v>
      </c>
      <c r="H249" s="20"/>
      <c r="I249" s="20" t="s">
        <v>4042</v>
      </c>
      <c r="J249" s="20" t="s">
        <v>168</v>
      </c>
      <c r="K249" s="20" t="s">
        <v>169</v>
      </c>
      <c r="L249" s="20" t="s">
        <v>169</v>
      </c>
      <c r="M249" s="20" t="s">
        <v>169</v>
      </c>
      <c r="N249" s="25" t="s">
        <v>4043</v>
      </c>
      <c r="O249" s="20" t="s">
        <v>4044</v>
      </c>
      <c r="P249" s="20" t="s">
        <v>4045</v>
      </c>
      <c r="Q249" s="20" t="s">
        <v>390</v>
      </c>
      <c r="R249" s="22" t="s">
        <v>4047</v>
      </c>
      <c r="S249" s="25">
        <v>959651442</v>
      </c>
      <c r="T249" s="36" t="s">
        <v>4048</v>
      </c>
      <c r="U249" s="23" t="s">
        <v>4049</v>
      </c>
      <c r="V249" s="23" t="s">
        <v>4050</v>
      </c>
      <c r="W249" s="23"/>
      <c r="X249" s="23" t="s">
        <v>4051</v>
      </c>
      <c r="Y249" s="23"/>
      <c r="Z249" s="23"/>
      <c r="AA249" s="25" t="s">
        <v>77</v>
      </c>
      <c r="AB249" s="19" t="s">
        <v>108</v>
      </c>
      <c r="AC249" s="20" t="s">
        <v>179</v>
      </c>
      <c r="AD249" s="20" t="s">
        <v>85</v>
      </c>
      <c r="AE249" s="20" t="s">
        <v>110</v>
      </c>
      <c r="AF249" s="20" t="s">
        <v>135</v>
      </c>
      <c r="AG249" s="20" t="s">
        <v>3728</v>
      </c>
      <c r="AH249" s="19">
        <v>43900</v>
      </c>
      <c r="AI249" s="20">
        <v>246</v>
      </c>
      <c r="AJ249" s="51"/>
      <c r="AK249" s="51"/>
      <c r="AL249" s="51"/>
      <c r="AM249" s="51"/>
      <c r="AN249" s="51"/>
    </row>
    <row r="250" spans="1:40" ht="47.25" customHeight="1">
      <c r="A250" s="2"/>
      <c r="B250" s="30">
        <v>246</v>
      </c>
      <c r="C250" s="20" t="s">
        <v>4055</v>
      </c>
      <c r="D250" s="20" t="s">
        <v>168</v>
      </c>
      <c r="E250" s="20" t="s">
        <v>2033</v>
      </c>
      <c r="F250" s="20" t="s">
        <v>2033</v>
      </c>
      <c r="G250" s="20" t="s">
        <v>4056</v>
      </c>
      <c r="H250" s="20"/>
      <c r="I250" s="20" t="s">
        <v>4057</v>
      </c>
      <c r="J250" s="20" t="s">
        <v>168</v>
      </c>
      <c r="K250" s="20" t="s">
        <v>2033</v>
      </c>
      <c r="L250" s="20" t="s">
        <v>2033</v>
      </c>
      <c r="M250" s="20" t="s">
        <v>2033</v>
      </c>
      <c r="N250" s="25" t="s">
        <v>4058</v>
      </c>
      <c r="O250" s="20" t="s">
        <v>4059</v>
      </c>
      <c r="P250" s="20" t="s">
        <v>2228</v>
      </c>
      <c r="Q250" s="20" t="s">
        <v>3653</v>
      </c>
      <c r="R250" s="22" t="s">
        <v>4061</v>
      </c>
      <c r="S250" s="25">
        <v>990905059</v>
      </c>
      <c r="T250" s="36" t="s">
        <v>4062</v>
      </c>
      <c r="U250" s="23"/>
      <c r="V250" s="23" t="s">
        <v>4063</v>
      </c>
      <c r="W250" s="23"/>
      <c r="X250" s="23" t="s">
        <v>4064</v>
      </c>
      <c r="Y250" s="23"/>
      <c r="Z250" s="23"/>
      <c r="AA250" s="25" t="s">
        <v>77</v>
      </c>
      <c r="AB250" s="19" t="s">
        <v>108</v>
      </c>
      <c r="AC250" s="20" t="s">
        <v>279</v>
      </c>
      <c r="AD250" s="20" t="s">
        <v>84</v>
      </c>
      <c r="AE250" s="20" t="s">
        <v>110</v>
      </c>
      <c r="AF250" s="20" t="s">
        <v>111</v>
      </c>
      <c r="AG250" s="20" t="s">
        <v>3728</v>
      </c>
      <c r="AH250" s="19">
        <v>43900</v>
      </c>
      <c r="AI250" s="20">
        <v>247</v>
      </c>
      <c r="AJ250" s="51"/>
      <c r="AK250" s="51"/>
      <c r="AL250" s="51"/>
      <c r="AM250" s="51"/>
      <c r="AN250" s="51"/>
    </row>
    <row r="251" spans="1:40" ht="47.25" customHeight="1">
      <c r="A251" s="2"/>
      <c r="B251" s="85">
        <v>247</v>
      </c>
      <c r="C251" s="20" t="s">
        <v>4068</v>
      </c>
      <c r="D251" s="20" t="s">
        <v>168</v>
      </c>
      <c r="E251" s="20" t="s">
        <v>169</v>
      </c>
      <c r="F251" s="20" t="s">
        <v>169</v>
      </c>
      <c r="G251" s="20" t="s">
        <v>169</v>
      </c>
      <c r="H251" s="20"/>
      <c r="I251" s="20" t="s">
        <v>4069</v>
      </c>
      <c r="J251" s="20" t="s">
        <v>168</v>
      </c>
      <c r="K251" s="20" t="s">
        <v>169</v>
      </c>
      <c r="L251" s="20" t="s">
        <v>169</v>
      </c>
      <c r="M251" s="20" t="s">
        <v>169</v>
      </c>
      <c r="N251" s="25" t="s">
        <v>4070</v>
      </c>
      <c r="O251" s="20" t="s">
        <v>4071</v>
      </c>
      <c r="P251" s="20" t="s">
        <v>4072</v>
      </c>
      <c r="Q251" s="20" t="s">
        <v>4073</v>
      </c>
      <c r="R251" s="22" t="s">
        <v>4075</v>
      </c>
      <c r="S251" s="25">
        <v>997352196</v>
      </c>
      <c r="T251" s="21"/>
      <c r="U251" s="23" t="s">
        <v>4076</v>
      </c>
      <c r="V251" s="23" t="s">
        <v>4077</v>
      </c>
      <c r="W251" s="23" t="s">
        <v>4078</v>
      </c>
      <c r="X251" s="23"/>
      <c r="Y251" s="23" t="s">
        <v>4079</v>
      </c>
      <c r="Z251" s="23" t="s">
        <v>4080</v>
      </c>
      <c r="AA251" s="25" t="s">
        <v>77</v>
      </c>
      <c r="AB251" s="19" t="s">
        <v>108</v>
      </c>
      <c r="AC251" s="19" t="s">
        <v>160</v>
      </c>
      <c r="AD251" s="20" t="s">
        <v>84</v>
      </c>
      <c r="AE251" s="20" t="s">
        <v>135</v>
      </c>
      <c r="AF251" s="20" t="s">
        <v>506</v>
      </c>
      <c r="AG251" s="20" t="s">
        <v>3728</v>
      </c>
      <c r="AH251" s="19">
        <v>43900</v>
      </c>
      <c r="AI251" s="20">
        <v>248</v>
      </c>
      <c r="AJ251" s="51"/>
      <c r="AK251" s="51"/>
      <c r="AL251" s="51"/>
      <c r="AM251" s="51"/>
      <c r="AN251" s="51"/>
    </row>
    <row r="252" spans="1:40" ht="47.25" customHeight="1">
      <c r="A252" s="2"/>
      <c r="B252" s="30">
        <v>248</v>
      </c>
      <c r="C252" s="20" t="s">
        <v>4084</v>
      </c>
      <c r="D252" s="20" t="s">
        <v>168</v>
      </c>
      <c r="E252" s="20" t="s">
        <v>2033</v>
      </c>
      <c r="F252" s="20" t="s">
        <v>2033</v>
      </c>
      <c r="G252" s="20" t="s">
        <v>2033</v>
      </c>
      <c r="H252" s="20"/>
      <c r="I252" s="20" t="s">
        <v>4085</v>
      </c>
      <c r="J252" s="20" t="s">
        <v>4086</v>
      </c>
      <c r="K252" s="20" t="s">
        <v>2033</v>
      </c>
      <c r="L252" s="20" t="s">
        <v>2033</v>
      </c>
      <c r="M252" s="20" t="s">
        <v>2033</v>
      </c>
      <c r="N252" s="25" t="s">
        <v>4058</v>
      </c>
      <c r="O252" s="20" t="s">
        <v>4087</v>
      </c>
      <c r="P252" s="20" t="s">
        <v>4088</v>
      </c>
      <c r="Q252" s="20" t="s">
        <v>4089</v>
      </c>
      <c r="R252" s="22" t="s">
        <v>4092</v>
      </c>
      <c r="S252" s="25">
        <v>932507918</v>
      </c>
      <c r="T252" s="36"/>
      <c r="U252" s="23"/>
      <c r="V252" s="23" t="s">
        <v>4093</v>
      </c>
      <c r="W252" s="23"/>
      <c r="X252" s="23"/>
      <c r="Y252" s="23"/>
      <c r="Z252" s="23"/>
      <c r="AA252" s="25" t="s">
        <v>77</v>
      </c>
      <c r="AB252" s="20" t="s">
        <v>82</v>
      </c>
      <c r="AC252" s="20" t="s">
        <v>83</v>
      </c>
      <c r="AD252" s="20" t="s">
        <v>135</v>
      </c>
      <c r="AE252" s="20" t="s">
        <v>180</v>
      </c>
      <c r="AF252" s="20" t="s">
        <v>506</v>
      </c>
      <c r="AG252" s="20" t="s">
        <v>3728</v>
      </c>
      <c r="AH252" s="19">
        <v>43900</v>
      </c>
      <c r="AI252" s="20">
        <v>249</v>
      </c>
      <c r="AJ252" s="51"/>
      <c r="AK252" s="51"/>
      <c r="AL252" s="51"/>
      <c r="AM252" s="51"/>
      <c r="AN252" s="51"/>
    </row>
    <row r="253" spans="1:40" ht="47.25" customHeight="1">
      <c r="A253" s="2"/>
      <c r="B253" s="85">
        <v>249</v>
      </c>
      <c r="C253" s="20" t="s">
        <v>4097</v>
      </c>
      <c r="D253" s="20" t="s">
        <v>168</v>
      </c>
      <c r="E253" s="20" t="s">
        <v>169</v>
      </c>
      <c r="F253" s="20" t="s">
        <v>169</v>
      </c>
      <c r="G253" s="20" t="s">
        <v>4098</v>
      </c>
      <c r="H253" s="20"/>
      <c r="I253" s="20" t="s">
        <v>4099</v>
      </c>
      <c r="J253" s="20" t="s">
        <v>168</v>
      </c>
      <c r="K253" s="20" t="s">
        <v>169</v>
      </c>
      <c r="L253" s="20" t="s">
        <v>169</v>
      </c>
      <c r="M253" s="20" t="s">
        <v>4098</v>
      </c>
      <c r="N253" s="25" t="s">
        <v>4100</v>
      </c>
      <c r="O253" s="20" t="s">
        <v>4101</v>
      </c>
      <c r="P253" s="20" t="s">
        <v>4102</v>
      </c>
      <c r="Q253" s="20" t="s">
        <v>4103</v>
      </c>
      <c r="R253" s="22" t="s">
        <v>4105</v>
      </c>
      <c r="S253" s="25">
        <v>950353437</v>
      </c>
      <c r="T253" s="36"/>
      <c r="U253" s="23"/>
      <c r="V253" s="23" t="s">
        <v>4106</v>
      </c>
      <c r="W253" s="23"/>
      <c r="X253" s="23"/>
      <c r="Y253" s="23"/>
      <c r="Z253" s="23"/>
      <c r="AA253" s="25" t="s">
        <v>77</v>
      </c>
      <c r="AB253" s="20" t="s">
        <v>82</v>
      </c>
      <c r="AC253" s="20"/>
      <c r="AD253" s="20" t="s">
        <v>84</v>
      </c>
      <c r="AE253" s="20" t="s">
        <v>85</v>
      </c>
      <c r="AF253" s="25"/>
      <c r="AG253" s="20" t="s">
        <v>3728</v>
      </c>
      <c r="AH253" s="19">
        <v>43900</v>
      </c>
      <c r="AI253" s="20">
        <v>250</v>
      </c>
      <c r="AJ253" s="51"/>
      <c r="AK253" s="51"/>
      <c r="AL253" s="51"/>
      <c r="AM253" s="51"/>
      <c r="AN253" s="51"/>
    </row>
    <row r="254" spans="1:40" ht="47.25" customHeight="1">
      <c r="A254" s="2"/>
      <c r="B254" s="30">
        <v>250</v>
      </c>
      <c r="C254" s="20" t="s">
        <v>4110</v>
      </c>
      <c r="D254" s="20" t="s">
        <v>286</v>
      </c>
      <c r="E254" s="20" t="s">
        <v>2067</v>
      </c>
      <c r="F254" s="20" t="s">
        <v>4111</v>
      </c>
      <c r="G254" s="20" t="s">
        <v>2069</v>
      </c>
      <c r="H254" s="20"/>
      <c r="I254" s="20" t="s">
        <v>4112</v>
      </c>
      <c r="J254" s="20" t="s">
        <v>286</v>
      </c>
      <c r="K254" s="20" t="s">
        <v>2067</v>
      </c>
      <c r="L254" s="20" t="s">
        <v>4111</v>
      </c>
      <c r="M254" s="20" t="s">
        <v>2069</v>
      </c>
      <c r="N254" s="25" t="s">
        <v>4113</v>
      </c>
      <c r="O254" s="20" t="s">
        <v>4114</v>
      </c>
      <c r="P254" s="20" t="s">
        <v>4115</v>
      </c>
      <c r="Q254" s="20" t="s">
        <v>4116</v>
      </c>
      <c r="R254" s="22" t="s">
        <v>4119</v>
      </c>
      <c r="S254" s="25">
        <v>961005605</v>
      </c>
      <c r="T254" s="36"/>
      <c r="U254" s="23" t="s">
        <v>4120</v>
      </c>
      <c r="V254" s="23"/>
      <c r="W254" s="23"/>
      <c r="X254" s="23"/>
      <c r="Y254" s="23"/>
      <c r="Z254" s="23"/>
      <c r="AA254" s="25" t="s">
        <v>77</v>
      </c>
      <c r="AB254" s="20" t="s">
        <v>82</v>
      </c>
      <c r="AC254" s="20" t="s">
        <v>83</v>
      </c>
      <c r="AD254" s="20" t="s">
        <v>135</v>
      </c>
      <c r="AE254" s="20" t="s">
        <v>161</v>
      </c>
      <c r="AF254" s="25"/>
      <c r="AG254" s="20" t="s">
        <v>3728</v>
      </c>
      <c r="AH254" s="19">
        <v>43900</v>
      </c>
      <c r="AI254" s="20">
        <v>251</v>
      </c>
      <c r="AJ254" s="51"/>
      <c r="AK254" s="51"/>
      <c r="AL254" s="51"/>
      <c r="AM254" s="51"/>
      <c r="AN254" s="51"/>
    </row>
    <row r="255" spans="1:40" ht="47.25" customHeight="1">
      <c r="A255" s="2"/>
      <c r="B255" s="85">
        <v>251</v>
      </c>
      <c r="C255" s="20" t="s">
        <v>4124</v>
      </c>
      <c r="D255" s="19" t="s">
        <v>168</v>
      </c>
      <c r="E255" s="20" t="s">
        <v>169</v>
      </c>
      <c r="F255" s="20" t="s">
        <v>169</v>
      </c>
      <c r="G255" s="20" t="s">
        <v>169</v>
      </c>
      <c r="H255" s="20"/>
      <c r="I255" s="20" t="s">
        <v>4125</v>
      </c>
      <c r="J255" s="20" t="s">
        <v>168</v>
      </c>
      <c r="K255" s="20" t="s">
        <v>169</v>
      </c>
      <c r="L255" s="20" t="s">
        <v>169</v>
      </c>
      <c r="M255" s="25" t="s">
        <v>4126</v>
      </c>
      <c r="N255" s="25" t="s">
        <v>4127</v>
      </c>
      <c r="O255" s="20" t="s">
        <v>4128</v>
      </c>
      <c r="P255" s="20" t="s">
        <v>4116</v>
      </c>
      <c r="Q255" s="20" t="s">
        <v>4129</v>
      </c>
      <c r="R255" s="22" t="s">
        <v>4132</v>
      </c>
      <c r="S255" s="25">
        <v>983840458</v>
      </c>
      <c r="T255" s="36"/>
      <c r="U255" s="23"/>
      <c r="V255" s="23" t="s">
        <v>4133</v>
      </c>
      <c r="W255" s="23" t="s">
        <v>4134</v>
      </c>
      <c r="X255" s="23" t="s">
        <v>4135</v>
      </c>
      <c r="Y255" s="23" t="s">
        <v>4136</v>
      </c>
      <c r="Z255" s="23"/>
      <c r="AA255" s="25" t="s">
        <v>77</v>
      </c>
      <c r="AB255" s="20" t="s">
        <v>82</v>
      </c>
      <c r="AC255" s="20" t="s">
        <v>279</v>
      </c>
      <c r="AD255" s="20" t="s">
        <v>85</v>
      </c>
      <c r="AE255" s="20" t="s">
        <v>110</v>
      </c>
      <c r="AF255" s="20" t="s">
        <v>161</v>
      </c>
      <c r="AG255" s="20" t="s">
        <v>3728</v>
      </c>
      <c r="AH255" s="19">
        <v>43900</v>
      </c>
      <c r="AI255" s="20">
        <v>252</v>
      </c>
      <c r="AJ255" s="51"/>
      <c r="AK255" s="51"/>
      <c r="AL255" s="51"/>
      <c r="AM255" s="51"/>
      <c r="AN255" s="51"/>
    </row>
    <row r="256" spans="1:40" ht="47.25" customHeight="1">
      <c r="A256" s="2"/>
      <c r="B256" s="30">
        <v>252</v>
      </c>
      <c r="C256" s="20" t="s">
        <v>4140</v>
      </c>
      <c r="D256" s="20" t="s">
        <v>286</v>
      </c>
      <c r="E256" s="20" t="s">
        <v>2067</v>
      </c>
      <c r="F256" s="20" t="s">
        <v>4111</v>
      </c>
      <c r="G256" s="20" t="s">
        <v>4141</v>
      </c>
      <c r="H256" s="20"/>
      <c r="I256" s="20" t="s">
        <v>4142</v>
      </c>
      <c r="J256" s="20" t="s">
        <v>286</v>
      </c>
      <c r="K256" s="20" t="s">
        <v>2067</v>
      </c>
      <c r="L256" s="25" t="s">
        <v>4111</v>
      </c>
      <c r="M256" s="25" t="s">
        <v>4141</v>
      </c>
      <c r="N256" s="25" t="s">
        <v>2067</v>
      </c>
      <c r="O256" s="20" t="s">
        <v>4143</v>
      </c>
      <c r="P256" s="20" t="s">
        <v>4144</v>
      </c>
      <c r="Q256" s="20" t="s">
        <v>1250</v>
      </c>
      <c r="R256" s="22" t="s">
        <v>4146</v>
      </c>
      <c r="S256" s="25">
        <v>961905449</v>
      </c>
      <c r="T256" s="36"/>
      <c r="U256" s="23"/>
      <c r="V256" s="23" t="s">
        <v>4147</v>
      </c>
      <c r="W256" s="23"/>
      <c r="X256" s="23"/>
      <c r="Y256" s="23"/>
      <c r="Z256" s="23"/>
      <c r="AA256" s="25" t="s">
        <v>77</v>
      </c>
      <c r="AB256" s="20" t="s">
        <v>279</v>
      </c>
      <c r="AC256" s="20" t="s">
        <v>83</v>
      </c>
      <c r="AD256" s="20" t="s">
        <v>135</v>
      </c>
      <c r="AE256" s="20" t="s">
        <v>298</v>
      </c>
      <c r="AF256" s="25"/>
      <c r="AG256" s="20" t="s">
        <v>3728</v>
      </c>
      <c r="AH256" s="19">
        <v>43900</v>
      </c>
      <c r="AI256" s="20">
        <v>253</v>
      </c>
      <c r="AJ256" s="51"/>
      <c r="AK256" s="51"/>
      <c r="AL256" s="51"/>
      <c r="AM256" s="51"/>
      <c r="AN256" s="51"/>
    </row>
    <row r="257" spans="1:40" ht="47.25" customHeight="1">
      <c r="A257" s="2"/>
      <c r="B257" s="85">
        <v>253</v>
      </c>
      <c r="C257" s="20" t="s">
        <v>4151</v>
      </c>
      <c r="D257" s="19" t="s">
        <v>63</v>
      </c>
      <c r="E257" s="20" t="s">
        <v>64</v>
      </c>
      <c r="F257" s="20" t="s">
        <v>64</v>
      </c>
      <c r="G257" s="20" t="s">
        <v>2692</v>
      </c>
      <c r="H257" s="20"/>
      <c r="I257" s="20" t="s">
        <v>4152</v>
      </c>
      <c r="J257" s="20" t="s">
        <v>63</v>
      </c>
      <c r="K257" s="20" t="s">
        <v>64</v>
      </c>
      <c r="L257" s="20" t="s">
        <v>64</v>
      </c>
      <c r="M257" s="20" t="s">
        <v>1196</v>
      </c>
      <c r="N257" s="25" t="s">
        <v>4153</v>
      </c>
      <c r="O257" s="20" t="s">
        <v>4154</v>
      </c>
      <c r="P257" s="20" t="s">
        <v>4155</v>
      </c>
      <c r="Q257" s="20" t="s">
        <v>4156</v>
      </c>
      <c r="R257" s="22" t="s">
        <v>4159</v>
      </c>
      <c r="S257" s="25">
        <v>979233830</v>
      </c>
      <c r="T257" s="36"/>
      <c r="U257" s="23"/>
      <c r="V257" s="23" t="s">
        <v>4160</v>
      </c>
      <c r="W257" s="23"/>
      <c r="X257" s="23"/>
      <c r="Y257" s="23"/>
      <c r="Z257" s="23"/>
      <c r="AA257" s="25" t="s">
        <v>77</v>
      </c>
      <c r="AB257" s="19" t="s">
        <v>108</v>
      </c>
      <c r="AC257" s="20" t="s">
        <v>901</v>
      </c>
      <c r="AD257" s="20" t="s">
        <v>84</v>
      </c>
      <c r="AE257" s="20" t="s">
        <v>180</v>
      </c>
      <c r="AF257" s="25"/>
      <c r="AG257" s="20" t="s">
        <v>3728</v>
      </c>
      <c r="AH257" s="19">
        <v>43900</v>
      </c>
      <c r="AI257" s="20">
        <v>254</v>
      </c>
      <c r="AJ257" s="51"/>
      <c r="AK257" s="51"/>
      <c r="AL257" s="51"/>
      <c r="AM257" s="51"/>
      <c r="AN257" s="51"/>
    </row>
    <row r="258" spans="1:40" ht="47.25" customHeight="1">
      <c r="A258" s="2"/>
      <c r="B258" s="30">
        <v>254</v>
      </c>
      <c r="C258" s="20" t="s">
        <v>4164</v>
      </c>
      <c r="D258" s="20" t="s">
        <v>119</v>
      </c>
      <c r="E258" s="20" t="s">
        <v>1262</v>
      </c>
      <c r="F258" s="25" t="s">
        <v>4165</v>
      </c>
      <c r="G258" s="25" t="s">
        <v>4166</v>
      </c>
      <c r="H258" s="20"/>
      <c r="I258" s="25" t="s">
        <v>4167</v>
      </c>
      <c r="J258" s="25" t="s">
        <v>119</v>
      </c>
      <c r="K258" s="20" t="s">
        <v>1262</v>
      </c>
      <c r="L258" s="25" t="s">
        <v>4165</v>
      </c>
      <c r="M258" s="25" t="s">
        <v>4166</v>
      </c>
      <c r="N258" s="25" t="s">
        <v>4167</v>
      </c>
      <c r="O258" s="20" t="s">
        <v>4168</v>
      </c>
      <c r="P258" s="20" t="s">
        <v>4169</v>
      </c>
      <c r="Q258" s="25" t="s">
        <v>866</v>
      </c>
      <c r="R258" s="40" t="s">
        <v>4173</v>
      </c>
      <c r="S258" s="24">
        <v>993382983</v>
      </c>
      <c r="T258" s="20"/>
      <c r="U258" s="23"/>
      <c r="V258" s="23" t="s">
        <v>4174</v>
      </c>
      <c r="W258" s="23"/>
      <c r="X258" s="23"/>
      <c r="Y258" s="23" t="s">
        <v>4175</v>
      </c>
      <c r="Z258" s="23"/>
      <c r="AA258" s="25" t="s">
        <v>77</v>
      </c>
      <c r="AB258" s="19" t="s">
        <v>108</v>
      </c>
      <c r="AC258" s="20" t="s">
        <v>279</v>
      </c>
      <c r="AD258" s="20" t="s">
        <v>84</v>
      </c>
      <c r="AE258" s="20" t="s">
        <v>111</v>
      </c>
      <c r="AF258" s="25"/>
      <c r="AG258" s="20" t="s">
        <v>3728</v>
      </c>
      <c r="AH258" s="19">
        <v>43900</v>
      </c>
      <c r="AI258" s="20">
        <v>255</v>
      </c>
      <c r="AJ258" s="51"/>
      <c r="AK258" s="51"/>
      <c r="AL258" s="51"/>
      <c r="AM258" s="51"/>
      <c r="AN258" s="51"/>
    </row>
    <row r="259" spans="1:40" ht="47.25" customHeight="1">
      <c r="A259" s="2"/>
      <c r="B259" s="85">
        <v>255</v>
      </c>
      <c r="C259" s="20" t="s">
        <v>4179</v>
      </c>
      <c r="D259" s="20" t="s">
        <v>119</v>
      </c>
      <c r="E259" s="20" t="s">
        <v>1354</v>
      </c>
      <c r="F259" s="25" t="s">
        <v>1355</v>
      </c>
      <c r="G259" s="25" t="s">
        <v>4180</v>
      </c>
      <c r="H259" s="20"/>
      <c r="I259" s="20" t="s">
        <v>4181</v>
      </c>
      <c r="J259" s="25" t="s">
        <v>119</v>
      </c>
      <c r="K259" s="20" t="s">
        <v>1354</v>
      </c>
      <c r="L259" s="25" t="s">
        <v>1355</v>
      </c>
      <c r="M259" s="25" t="s">
        <v>4180</v>
      </c>
      <c r="N259" s="20"/>
      <c r="O259" s="24" t="s">
        <v>4182</v>
      </c>
      <c r="P259" s="20" t="s">
        <v>4183</v>
      </c>
      <c r="Q259" s="20" t="s">
        <v>4184</v>
      </c>
      <c r="R259" s="40" t="s">
        <v>4186</v>
      </c>
      <c r="S259" s="24">
        <v>947858884</v>
      </c>
      <c r="T259" s="24">
        <v>970351474</v>
      </c>
      <c r="U259" s="23"/>
      <c r="V259" s="23" t="s">
        <v>9117</v>
      </c>
      <c r="W259" s="23"/>
      <c r="X259" s="23"/>
      <c r="Y259" s="23"/>
      <c r="Z259" s="23"/>
      <c r="AA259" s="25" t="s">
        <v>77</v>
      </c>
      <c r="AB259" s="20" t="s">
        <v>279</v>
      </c>
      <c r="AC259" s="19" t="s">
        <v>160</v>
      </c>
      <c r="AD259" s="20" t="s">
        <v>84</v>
      </c>
      <c r="AE259" s="20" t="s">
        <v>111</v>
      </c>
      <c r="AF259" s="20" t="s">
        <v>2733</v>
      </c>
      <c r="AG259" s="20" t="s">
        <v>3728</v>
      </c>
      <c r="AH259" s="19">
        <v>43900</v>
      </c>
      <c r="AI259" s="20">
        <v>256</v>
      </c>
      <c r="AJ259" s="51"/>
      <c r="AK259" s="51"/>
      <c r="AL259" s="51"/>
      <c r="AM259" s="51"/>
      <c r="AN259" s="51"/>
    </row>
    <row r="260" spans="1:40" ht="47.25" customHeight="1">
      <c r="A260" s="2"/>
      <c r="B260" s="30">
        <v>256</v>
      </c>
      <c r="C260" s="20" t="s">
        <v>4191</v>
      </c>
      <c r="D260" s="20" t="s">
        <v>286</v>
      </c>
      <c r="E260" s="20" t="s">
        <v>1925</v>
      </c>
      <c r="F260" s="20" t="s">
        <v>4192</v>
      </c>
      <c r="G260" s="20" t="s">
        <v>4192</v>
      </c>
      <c r="H260" s="20"/>
      <c r="I260" s="20" t="s">
        <v>4193</v>
      </c>
      <c r="J260" s="25" t="s">
        <v>286</v>
      </c>
      <c r="K260" s="20" t="s">
        <v>1925</v>
      </c>
      <c r="L260" s="25" t="s">
        <v>4194</v>
      </c>
      <c r="M260" s="25" t="s">
        <v>4194</v>
      </c>
      <c r="N260" s="20" t="s">
        <v>4193</v>
      </c>
      <c r="O260" s="20" t="s">
        <v>4195</v>
      </c>
      <c r="P260" s="20" t="s">
        <v>2869</v>
      </c>
      <c r="Q260" s="20" t="s">
        <v>4196</v>
      </c>
      <c r="R260" s="22" t="s">
        <v>4200</v>
      </c>
      <c r="S260" s="20">
        <v>961071186</v>
      </c>
      <c r="T260" s="20"/>
      <c r="U260" s="23" t="s">
        <v>4201</v>
      </c>
      <c r="V260" s="23"/>
      <c r="W260" s="23"/>
      <c r="X260" s="23"/>
      <c r="Y260" s="23"/>
      <c r="Z260" s="23"/>
      <c r="AA260" s="25" t="s">
        <v>77</v>
      </c>
      <c r="AB260" s="19" t="s">
        <v>108</v>
      </c>
      <c r="AC260" s="20" t="s">
        <v>109</v>
      </c>
      <c r="AD260" s="20" t="s">
        <v>111</v>
      </c>
      <c r="AE260" s="20" t="s">
        <v>180</v>
      </c>
      <c r="AF260" s="20" t="s">
        <v>297</v>
      </c>
      <c r="AG260" s="20" t="s">
        <v>3728</v>
      </c>
      <c r="AH260" s="19">
        <v>43900</v>
      </c>
      <c r="AI260" s="20">
        <v>257</v>
      </c>
      <c r="AJ260" s="51"/>
      <c r="AK260" s="51"/>
      <c r="AL260" s="51"/>
      <c r="AM260" s="51"/>
      <c r="AN260" s="51"/>
    </row>
    <row r="261" spans="1:40" ht="47.25" customHeight="1">
      <c r="A261" s="2"/>
      <c r="B261" s="85">
        <v>257</v>
      </c>
      <c r="C261" s="20" t="s">
        <v>4205</v>
      </c>
      <c r="D261" s="20" t="s">
        <v>209</v>
      </c>
      <c r="E261" s="20" t="s">
        <v>4206</v>
      </c>
      <c r="F261" s="25" t="s">
        <v>4206</v>
      </c>
      <c r="G261" s="25" t="s">
        <v>4206</v>
      </c>
      <c r="H261" s="20"/>
      <c r="I261" s="25" t="s">
        <v>4207</v>
      </c>
      <c r="J261" s="20" t="s">
        <v>209</v>
      </c>
      <c r="K261" s="20" t="s">
        <v>4206</v>
      </c>
      <c r="L261" s="25" t="s">
        <v>4206</v>
      </c>
      <c r="M261" s="25" t="s">
        <v>4206</v>
      </c>
      <c r="N261" s="25"/>
      <c r="O261" s="24" t="s">
        <v>3251</v>
      </c>
      <c r="P261" s="20" t="s">
        <v>4208</v>
      </c>
      <c r="Q261" s="20" t="s">
        <v>2449</v>
      </c>
      <c r="R261" s="40" t="s">
        <v>4211</v>
      </c>
      <c r="S261" s="24" t="s">
        <v>4209</v>
      </c>
      <c r="T261" s="20"/>
      <c r="U261" s="23"/>
      <c r="V261" s="23" t="s">
        <v>4212</v>
      </c>
      <c r="W261" s="23"/>
      <c r="X261" s="23"/>
      <c r="Y261" s="23"/>
      <c r="Z261" s="23"/>
      <c r="AA261" s="25" t="s">
        <v>77</v>
      </c>
      <c r="AB261" s="19" t="s">
        <v>108</v>
      </c>
      <c r="AC261" s="20" t="s">
        <v>279</v>
      </c>
      <c r="AD261" s="20" t="s">
        <v>110</v>
      </c>
      <c r="AE261" s="20" t="s">
        <v>161</v>
      </c>
      <c r="AF261" s="25"/>
      <c r="AG261" s="20" t="s">
        <v>3728</v>
      </c>
      <c r="AH261" s="19">
        <v>43900</v>
      </c>
      <c r="AI261" s="20">
        <v>258</v>
      </c>
      <c r="AJ261" s="51"/>
      <c r="AK261" s="51"/>
      <c r="AL261" s="51"/>
      <c r="AM261" s="51"/>
      <c r="AN261" s="51"/>
    </row>
    <row r="262" spans="1:40" ht="47.25" customHeight="1">
      <c r="A262" s="2"/>
      <c r="B262" s="30">
        <v>258</v>
      </c>
      <c r="C262" s="20" t="s">
        <v>4216</v>
      </c>
      <c r="D262" s="20" t="s">
        <v>286</v>
      </c>
      <c r="E262" s="20" t="s">
        <v>287</v>
      </c>
      <c r="F262" s="25" t="s">
        <v>287</v>
      </c>
      <c r="G262" s="25" t="s">
        <v>4217</v>
      </c>
      <c r="H262" s="20"/>
      <c r="I262" s="20" t="s">
        <v>4218</v>
      </c>
      <c r="J262" s="20" t="s">
        <v>286</v>
      </c>
      <c r="K262" s="20" t="s">
        <v>287</v>
      </c>
      <c r="L262" s="25" t="s">
        <v>287</v>
      </c>
      <c r="M262" s="25" t="s">
        <v>4217</v>
      </c>
      <c r="N262" s="20"/>
      <c r="O262" s="20" t="s">
        <v>4219</v>
      </c>
      <c r="P262" s="20" t="s">
        <v>4220</v>
      </c>
      <c r="Q262" s="20" t="s">
        <v>4196</v>
      </c>
      <c r="R262" s="40" t="s">
        <v>4222</v>
      </c>
      <c r="S262" s="20">
        <v>958877406</v>
      </c>
      <c r="T262" s="20" t="s">
        <v>4223</v>
      </c>
      <c r="U262" s="23"/>
      <c r="V262" s="23" t="s">
        <v>4224</v>
      </c>
      <c r="W262" s="23"/>
      <c r="X262" s="23"/>
      <c r="Y262" s="23"/>
      <c r="Z262" s="23"/>
      <c r="AA262" s="25" t="s">
        <v>77</v>
      </c>
      <c r="AB262" s="20" t="s">
        <v>279</v>
      </c>
      <c r="AC262" s="20" t="s">
        <v>83</v>
      </c>
      <c r="AD262" s="20" t="s">
        <v>84</v>
      </c>
      <c r="AE262" s="20" t="s">
        <v>111</v>
      </c>
      <c r="AF262" s="20" t="s">
        <v>3524</v>
      </c>
      <c r="AG262" s="20" t="s">
        <v>3728</v>
      </c>
      <c r="AH262" s="19">
        <v>43900</v>
      </c>
      <c r="AI262" s="20">
        <v>259</v>
      </c>
      <c r="AJ262" s="51"/>
      <c r="AK262" s="51"/>
      <c r="AL262" s="51"/>
      <c r="AM262" s="51"/>
      <c r="AN262" s="51"/>
    </row>
    <row r="263" spans="1:40" ht="47.25" customHeight="1">
      <c r="A263" s="2"/>
      <c r="B263" s="85">
        <v>259</v>
      </c>
      <c r="C263" s="20" t="s">
        <v>4228</v>
      </c>
      <c r="D263" s="20" t="s">
        <v>119</v>
      </c>
      <c r="E263" s="20" t="s">
        <v>144</v>
      </c>
      <c r="F263" s="25" t="s">
        <v>145</v>
      </c>
      <c r="G263" s="25" t="s">
        <v>4229</v>
      </c>
      <c r="H263" s="20"/>
      <c r="I263" s="25" t="s">
        <v>4230</v>
      </c>
      <c r="J263" s="25" t="s">
        <v>119</v>
      </c>
      <c r="K263" s="20" t="s">
        <v>144</v>
      </c>
      <c r="L263" s="25" t="s">
        <v>145</v>
      </c>
      <c r="M263" s="25" t="s">
        <v>4229</v>
      </c>
      <c r="N263" s="20"/>
      <c r="O263" s="20" t="s">
        <v>4231</v>
      </c>
      <c r="P263" s="20" t="s">
        <v>4232</v>
      </c>
      <c r="Q263" s="20" t="s">
        <v>4233</v>
      </c>
      <c r="R263" s="40" t="s">
        <v>4234</v>
      </c>
      <c r="S263" s="24" t="s">
        <v>4235</v>
      </c>
      <c r="T263" s="20"/>
      <c r="U263" s="23"/>
      <c r="V263" s="23"/>
      <c r="W263" s="23"/>
      <c r="X263" s="23"/>
      <c r="Y263" s="23"/>
      <c r="Z263" s="23"/>
      <c r="AA263" s="25" t="s">
        <v>77</v>
      </c>
      <c r="AB263" s="19" t="s">
        <v>108</v>
      </c>
      <c r="AC263" s="20" t="s">
        <v>279</v>
      </c>
      <c r="AD263" s="20" t="s">
        <v>161</v>
      </c>
      <c r="AE263" s="20" t="s">
        <v>110</v>
      </c>
      <c r="AF263" s="24"/>
      <c r="AG263" s="20" t="s">
        <v>3728</v>
      </c>
      <c r="AH263" s="19">
        <v>43900</v>
      </c>
      <c r="AI263" s="20">
        <v>260</v>
      </c>
      <c r="AJ263" s="51"/>
      <c r="AK263" s="51"/>
      <c r="AL263" s="51"/>
      <c r="AM263" s="51"/>
      <c r="AN263" s="51"/>
    </row>
    <row r="264" spans="1:40" ht="47.25" customHeight="1">
      <c r="A264" s="2"/>
      <c r="B264" s="30">
        <v>260</v>
      </c>
      <c r="C264" s="20" t="s">
        <v>4239</v>
      </c>
      <c r="D264" s="19" t="s">
        <v>63</v>
      </c>
      <c r="E264" s="20" t="s">
        <v>64</v>
      </c>
      <c r="F264" s="25" t="s">
        <v>64</v>
      </c>
      <c r="G264" s="25" t="s">
        <v>877</v>
      </c>
      <c r="H264" s="20"/>
      <c r="I264" s="25" t="s">
        <v>4240</v>
      </c>
      <c r="J264" s="20" t="s">
        <v>63</v>
      </c>
      <c r="K264" s="20" t="s">
        <v>64</v>
      </c>
      <c r="L264" s="25" t="s">
        <v>64</v>
      </c>
      <c r="M264" s="25" t="s">
        <v>877</v>
      </c>
      <c r="N264" s="20"/>
      <c r="O264" s="25" t="s">
        <v>4241</v>
      </c>
      <c r="P264" s="20" t="s">
        <v>4242</v>
      </c>
      <c r="Q264" s="20" t="s">
        <v>4243</v>
      </c>
      <c r="R264" s="37" t="s">
        <v>4245</v>
      </c>
      <c r="S264" s="25">
        <v>999341282</v>
      </c>
      <c r="T264" s="20"/>
      <c r="U264" s="23"/>
      <c r="V264" s="23"/>
      <c r="W264" s="23"/>
      <c r="X264" s="23"/>
      <c r="Y264" s="23"/>
      <c r="Z264" s="23"/>
      <c r="AA264" s="25" t="s">
        <v>77</v>
      </c>
      <c r="AB264" s="19" t="s">
        <v>83</v>
      </c>
      <c r="AC264" s="19" t="s">
        <v>160</v>
      </c>
      <c r="AD264" s="20" t="s">
        <v>84</v>
      </c>
      <c r="AE264" s="20" t="s">
        <v>85</v>
      </c>
      <c r="AF264" s="20" t="s">
        <v>918</v>
      </c>
      <c r="AG264" s="20" t="s">
        <v>3728</v>
      </c>
      <c r="AH264" s="19">
        <v>43900</v>
      </c>
      <c r="AI264" s="20">
        <v>261</v>
      </c>
      <c r="AJ264" s="51"/>
      <c r="AK264" s="51"/>
      <c r="AL264" s="51"/>
      <c r="AM264" s="51"/>
      <c r="AN264" s="51"/>
    </row>
    <row r="265" spans="1:40" ht="47.25" customHeight="1">
      <c r="A265" s="2"/>
      <c r="B265" s="85">
        <v>261</v>
      </c>
      <c r="C265" s="24" t="s">
        <v>4249</v>
      </c>
      <c r="D265" s="19" t="s">
        <v>63</v>
      </c>
      <c r="E265" s="20" t="s">
        <v>64</v>
      </c>
      <c r="F265" s="25" t="s">
        <v>1944</v>
      </c>
      <c r="G265" s="25" t="s">
        <v>2588</v>
      </c>
      <c r="H265" s="20"/>
      <c r="I265" s="25" t="s">
        <v>4250</v>
      </c>
      <c r="J265" s="20" t="s">
        <v>63</v>
      </c>
      <c r="K265" s="25" t="s">
        <v>64</v>
      </c>
      <c r="L265" s="25" t="s">
        <v>1944</v>
      </c>
      <c r="M265" s="25" t="s">
        <v>2588</v>
      </c>
      <c r="N265" s="20"/>
      <c r="O265" s="25" t="s">
        <v>392</v>
      </c>
      <c r="P265" s="20" t="s">
        <v>4251</v>
      </c>
      <c r="Q265" s="20" t="s">
        <v>4252</v>
      </c>
      <c r="R265" s="22" t="s">
        <v>4254</v>
      </c>
      <c r="S265" s="25">
        <v>991316969</v>
      </c>
      <c r="T265" s="20"/>
      <c r="U265" s="23"/>
      <c r="V265" s="23"/>
      <c r="W265" s="23"/>
      <c r="X265" s="23"/>
      <c r="Y265" s="23"/>
      <c r="Z265" s="23"/>
      <c r="AA265" s="25" t="s">
        <v>77</v>
      </c>
      <c r="AB265" s="19" t="s">
        <v>108</v>
      </c>
      <c r="AC265" s="20" t="s">
        <v>179</v>
      </c>
      <c r="AD265" s="20" t="s">
        <v>84</v>
      </c>
      <c r="AE265" s="20" t="s">
        <v>85</v>
      </c>
      <c r="AF265" s="25" t="s">
        <v>330</v>
      </c>
      <c r="AG265" s="20" t="s">
        <v>3728</v>
      </c>
      <c r="AH265" s="19">
        <v>43900</v>
      </c>
      <c r="AI265" s="20">
        <v>262</v>
      </c>
      <c r="AJ265" s="51"/>
      <c r="AK265" s="51"/>
      <c r="AL265" s="51"/>
      <c r="AM265" s="51"/>
      <c r="AN265" s="51"/>
    </row>
    <row r="266" spans="1:40" ht="47.25" customHeight="1">
      <c r="A266" s="2"/>
      <c r="B266" s="30">
        <v>262</v>
      </c>
      <c r="C266" s="24" t="s">
        <v>4258</v>
      </c>
      <c r="D266" s="20" t="s">
        <v>119</v>
      </c>
      <c r="E266" s="20" t="s">
        <v>1262</v>
      </c>
      <c r="F266" s="25" t="s">
        <v>4165</v>
      </c>
      <c r="G266" s="25" t="s">
        <v>4259</v>
      </c>
      <c r="H266" s="20"/>
      <c r="I266" s="25" t="s">
        <v>4260</v>
      </c>
      <c r="J266" s="25" t="s">
        <v>119</v>
      </c>
      <c r="K266" s="20" t="s">
        <v>1262</v>
      </c>
      <c r="L266" s="25" t="s">
        <v>4165</v>
      </c>
      <c r="M266" s="25" t="s">
        <v>4259</v>
      </c>
      <c r="N266" s="20"/>
      <c r="O266" s="25" t="s">
        <v>4261</v>
      </c>
      <c r="P266" s="25" t="s">
        <v>4262</v>
      </c>
      <c r="Q266" s="25" t="s">
        <v>4263</v>
      </c>
      <c r="R266" s="40" t="s">
        <v>4265</v>
      </c>
      <c r="S266" s="25">
        <v>998972611</v>
      </c>
      <c r="T266" s="20"/>
      <c r="U266" s="23"/>
      <c r="V266" s="23" t="s">
        <v>4266</v>
      </c>
      <c r="W266" s="23"/>
      <c r="X266" s="23"/>
      <c r="Y266" s="23"/>
      <c r="Z266" s="23"/>
      <c r="AA266" s="25" t="s">
        <v>77</v>
      </c>
      <c r="AB266" s="19" t="s">
        <v>108</v>
      </c>
      <c r="AC266" s="20" t="s">
        <v>179</v>
      </c>
      <c r="AD266" s="20" t="s">
        <v>111</v>
      </c>
      <c r="AE266" s="20" t="s">
        <v>85</v>
      </c>
      <c r="AF266" s="20" t="s">
        <v>3524</v>
      </c>
      <c r="AG266" s="20" t="s">
        <v>3728</v>
      </c>
      <c r="AH266" s="19">
        <v>43900</v>
      </c>
      <c r="AI266" s="20">
        <v>263</v>
      </c>
      <c r="AJ266" s="51"/>
      <c r="AK266" s="51"/>
      <c r="AL266" s="51"/>
      <c r="AM266" s="51"/>
      <c r="AN266" s="51"/>
    </row>
    <row r="267" spans="1:40" ht="47.25" customHeight="1">
      <c r="A267" s="2"/>
      <c r="B267" s="85">
        <v>263</v>
      </c>
      <c r="C267" s="24" t="s">
        <v>4270</v>
      </c>
      <c r="D267" s="19" t="s">
        <v>63</v>
      </c>
      <c r="E267" s="25" t="s">
        <v>64</v>
      </c>
      <c r="F267" s="25" t="s">
        <v>64</v>
      </c>
      <c r="G267" s="25" t="s">
        <v>4271</v>
      </c>
      <c r="H267" s="20"/>
      <c r="I267" s="25" t="s">
        <v>4272</v>
      </c>
      <c r="J267" s="20" t="s">
        <v>63</v>
      </c>
      <c r="K267" s="25" t="s">
        <v>64</v>
      </c>
      <c r="L267" s="25" t="s">
        <v>64</v>
      </c>
      <c r="M267" s="25" t="s">
        <v>4273</v>
      </c>
      <c r="N267" s="20"/>
      <c r="O267" s="25" t="s">
        <v>4274</v>
      </c>
      <c r="P267" s="20" t="s">
        <v>4275</v>
      </c>
      <c r="Q267" s="20" t="s">
        <v>897</v>
      </c>
      <c r="R267" s="25" t="s">
        <v>4277</v>
      </c>
      <c r="S267" s="25">
        <v>993750753</v>
      </c>
      <c r="T267" s="20"/>
      <c r="U267" s="23"/>
      <c r="V267" s="23"/>
      <c r="W267" s="23"/>
      <c r="X267" s="23"/>
      <c r="Y267" s="23"/>
      <c r="Z267" s="23"/>
      <c r="AA267" s="25" t="s">
        <v>77</v>
      </c>
      <c r="AB267" s="20" t="s">
        <v>82</v>
      </c>
      <c r="AC267" s="20" t="s">
        <v>179</v>
      </c>
      <c r="AD267" s="20" t="s">
        <v>85</v>
      </c>
      <c r="AE267" s="20" t="s">
        <v>834</v>
      </c>
      <c r="AF267" s="20" t="s">
        <v>84</v>
      </c>
      <c r="AG267" s="20" t="s">
        <v>3728</v>
      </c>
      <c r="AH267" s="19">
        <v>43900</v>
      </c>
      <c r="AI267" s="20">
        <v>264</v>
      </c>
      <c r="AJ267" s="51"/>
      <c r="AK267" s="51"/>
      <c r="AL267" s="51"/>
      <c r="AM267" s="51"/>
      <c r="AN267" s="51"/>
    </row>
    <row r="268" spans="1:40" ht="47.25" customHeight="1">
      <c r="A268" s="2"/>
      <c r="B268" s="30">
        <v>264</v>
      </c>
      <c r="C268" s="20" t="s">
        <v>4281</v>
      </c>
      <c r="D268" s="19" t="s">
        <v>63</v>
      </c>
      <c r="E268" s="20" t="s">
        <v>64</v>
      </c>
      <c r="F268" s="25" t="s">
        <v>64</v>
      </c>
      <c r="G268" s="25" t="s">
        <v>4282</v>
      </c>
      <c r="H268" s="20"/>
      <c r="I268" s="25" t="s">
        <v>4283</v>
      </c>
      <c r="J268" s="20" t="s">
        <v>63</v>
      </c>
      <c r="K268" s="25" t="s">
        <v>64</v>
      </c>
      <c r="L268" s="25" t="s">
        <v>64</v>
      </c>
      <c r="M268" s="25" t="s">
        <v>1196</v>
      </c>
      <c r="N268" s="25"/>
      <c r="O268" s="25" t="s">
        <v>4284</v>
      </c>
      <c r="P268" s="20" t="s">
        <v>4285</v>
      </c>
      <c r="Q268" s="20" t="s">
        <v>4286</v>
      </c>
      <c r="R268" s="40" t="s">
        <v>4287</v>
      </c>
      <c r="S268" s="25">
        <v>997621232</v>
      </c>
      <c r="T268" s="20"/>
      <c r="U268" s="23"/>
      <c r="V268" s="23"/>
      <c r="W268" s="23"/>
      <c r="X268" s="23"/>
      <c r="Y268" s="23"/>
      <c r="Z268" s="23"/>
      <c r="AA268" s="25" t="s">
        <v>77</v>
      </c>
      <c r="AB268" s="19" t="s">
        <v>83</v>
      </c>
      <c r="AC268" s="19" t="s">
        <v>160</v>
      </c>
      <c r="AD268" s="20" t="s">
        <v>85</v>
      </c>
      <c r="AE268" s="20" t="s">
        <v>918</v>
      </c>
      <c r="AF268" s="20" t="s">
        <v>135</v>
      </c>
      <c r="AG268" s="20" t="s">
        <v>3728</v>
      </c>
      <c r="AH268" s="19">
        <v>43900</v>
      </c>
      <c r="AI268" s="20">
        <v>265</v>
      </c>
      <c r="AJ268" s="51"/>
      <c r="AK268" s="51"/>
      <c r="AL268" s="51"/>
      <c r="AM268" s="51"/>
      <c r="AN268" s="51"/>
    </row>
    <row r="269" spans="1:40" ht="47.25" customHeight="1">
      <c r="A269" s="2"/>
      <c r="B269" s="85">
        <v>265</v>
      </c>
      <c r="C269" s="20" t="s">
        <v>4291</v>
      </c>
      <c r="D269" s="20" t="s">
        <v>286</v>
      </c>
      <c r="E269" s="25" t="s">
        <v>2241</v>
      </c>
      <c r="F269" s="25" t="s">
        <v>4292</v>
      </c>
      <c r="G269" s="25" t="s">
        <v>4293</v>
      </c>
      <c r="H269" s="20"/>
      <c r="I269" s="25" t="s">
        <v>4294</v>
      </c>
      <c r="J269" s="25" t="s">
        <v>286</v>
      </c>
      <c r="K269" s="25" t="s">
        <v>2241</v>
      </c>
      <c r="L269" s="25" t="s">
        <v>4292</v>
      </c>
      <c r="M269" s="25" t="s">
        <v>4295</v>
      </c>
      <c r="N269" s="20"/>
      <c r="O269" s="20" t="s">
        <v>4296</v>
      </c>
      <c r="P269" s="20" t="s">
        <v>4297</v>
      </c>
      <c r="Q269" s="24" t="s">
        <v>4298</v>
      </c>
      <c r="R269" s="40" t="s">
        <v>4299</v>
      </c>
      <c r="S269" s="25">
        <v>965906385</v>
      </c>
      <c r="T269" s="20"/>
      <c r="U269" s="23"/>
      <c r="V269" s="23"/>
      <c r="W269" s="23"/>
      <c r="X269" s="23"/>
      <c r="Y269" s="23"/>
      <c r="Z269" s="23"/>
      <c r="AA269" s="25" t="s">
        <v>77</v>
      </c>
      <c r="AB269" s="19" t="s">
        <v>108</v>
      </c>
      <c r="AC269" s="25" t="s">
        <v>109</v>
      </c>
      <c r="AD269" s="20" t="s">
        <v>84</v>
      </c>
      <c r="AE269" s="20" t="s">
        <v>111</v>
      </c>
      <c r="AF269" s="20" t="s">
        <v>3524</v>
      </c>
      <c r="AG269" s="20" t="s">
        <v>3728</v>
      </c>
      <c r="AH269" s="19">
        <v>43900</v>
      </c>
      <c r="AI269" s="20">
        <v>266</v>
      </c>
      <c r="AJ269" s="51"/>
      <c r="AK269" s="51"/>
      <c r="AL269" s="51"/>
      <c r="AM269" s="51"/>
      <c r="AN269" s="51"/>
    </row>
    <row r="270" spans="1:40" ht="47.25" customHeight="1">
      <c r="A270" s="2"/>
      <c r="B270" s="30">
        <v>266</v>
      </c>
      <c r="C270" s="20" t="s">
        <v>4303</v>
      </c>
      <c r="D270" s="19" t="s">
        <v>63</v>
      </c>
      <c r="E270" s="20" t="s">
        <v>64</v>
      </c>
      <c r="F270" s="25" t="s">
        <v>64</v>
      </c>
      <c r="G270" s="25" t="s">
        <v>64</v>
      </c>
      <c r="H270" s="20"/>
      <c r="I270" s="25" t="s">
        <v>1977</v>
      </c>
      <c r="J270" s="20" t="s">
        <v>63</v>
      </c>
      <c r="K270" s="25" t="s">
        <v>64</v>
      </c>
      <c r="L270" s="25" t="s">
        <v>64</v>
      </c>
      <c r="M270" s="25" t="s">
        <v>64</v>
      </c>
      <c r="N270" s="25" t="s">
        <v>4304</v>
      </c>
      <c r="O270" s="25" t="s">
        <v>4305</v>
      </c>
      <c r="P270" s="20" t="s">
        <v>4306</v>
      </c>
      <c r="Q270" s="20" t="s">
        <v>4307</v>
      </c>
      <c r="R270" s="22" t="s">
        <v>4311</v>
      </c>
      <c r="S270" s="25" t="s">
        <v>4309</v>
      </c>
      <c r="T270" s="20"/>
      <c r="U270" s="23"/>
      <c r="V270" s="23"/>
      <c r="W270" s="23"/>
      <c r="X270" s="23"/>
      <c r="Y270" s="23"/>
      <c r="Z270" s="23"/>
      <c r="AA270" s="25" t="s">
        <v>77</v>
      </c>
      <c r="AB270" s="20" t="s">
        <v>82</v>
      </c>
      <c r="AC270" s="20" t="s">
        <v>179</v>
      </c>
      <c r="AD270" s="20"/>
      <c r="AE270" s="20"/>
      <c r="AF270" s="20"/>
      <c r="AG270" s="20" t="s">
        <v>3728</v>
      </c>
      <c r="AH270" s="19">
        <v>43900</v>
      </c>
      <c r="AI270" s="20">
        <v>267</v>
      </c>
      <c r="AJ270" s="51"/>
      <c r="AK270" s="51"/>
      <c r="AL270" s="51"/>
      <c r="AM270" s="51"/>
      <c r="AN270" s="51"/>
    </row>
    <row r="271" spans="1:40" ht="47.25" customHeight="1">
      <c r="A271" s="2"/>
      <c r="B271" s="85">
        <v>267</v>
      </c>
      <c r="C271" s="20" t="s">
        <v>4316</v>
      </c>
      <c r="D271" s="19" t="s">
        <v>63</v>
      </c>
      <c r="E271" s="20" t="s">
        <v>64</v>
      </c>
      <c r="F271" s="25" t="s">
        <v>64</v>
      </c>
      <c r="G271" s="20" t="s">
        <v>233</v>
      </c>
      <c r="H271" s="20"/>
      <c r="I271" s="25" t="s">
        <v>4317</v>
      </c>
      <c r="J271" s="20" t="s">
        <v>63</v>
      </c>
      <c r="K271" s="20" t="s">
        <v>64</v>
      </c>
      <c r="L271" s="25" t="s">
        <v>64</v>
      </c>
      <c r="M271" s="25" t="s">
        <v>233</v>
      </c>
      <c r="N271" s="25" t="s">
        <v>4317</v>
      </c>
      <c r="O271" s="20" t="s">
        <v>4318</v>
      </c>
      <c r="P271" s="20" t="s">
        <v>4196</v>
      </c>
      <c r="Q271" s="20" t="s">
        <v>1184</v>
      </c>
      <c r="R271" s="22" t="s">
        <v>4321</v>
      </c>
      <c r="S271" s="25">
        <v>4725856</v>
      </c>
      <c r="T271" s="20"/>
      <c r="U271" s="23"/>
      <c r="V271" s="23" t="s">
        <v>4322</v>
      </c>
      <c r="W271" s="23"/>
      <c r="X271" s="23"/>
      <c r="Y271" s="23"/>
      <c r="Z271" s="23"/>
      <c r="AA271" s="25" t="s">
        <v>77</v>
      </c>
      <c r="AB271" s="19" t="s">
        <v>83</v>
      </c>
      <c r="AC271" s="20"/>
      <c r="AD271" s="20" t="s">
        <v>85</v>
      </c>
      <c r="AE271" s="20" t="s">
        <v>111</v>
      </c>
      <c r="AF271" s="20" t="s">
        <v>506</v>
      </c>
      <c r="AG271" s="20" t="s">
        <v>3728</v>
      </c>
      <c r="AH271" s="19">
        <v>43900</v>
      </c>
      <c r="AI271" s="20">
        <v>268</v>
      </c>
      <c r="AJ271" s="51"/>
      <c r="AK271" s="51"/>
      <c r="AL271" s="51"/>
      <c r="AM271" s="51"/>
      <c r="AN271" s="51"/>
    </row>
    <row r="272" spans="1:40" ht="47.25" customHeight="1">
      <c r="A272" s="2"/>
      <c r="B272" s="30">
        <v>268</v>
      </c>
      <c r="C272" s="20" t="s">
        <v>4326</v>
      </c>
      <c r="D272" s="19" t="s">
        <v>63</v>
      </c>
      <c r="E272" s="20" t="s">
        <v>64</v>
      </c>
      <c r="F272" s="25" t="s">
        <v>64</v>
      </c>
      <c r="G272" s="20" t="s">
        <v>1134</v>
      </c>
      <c r="H272" s="20"/>
      <c r="I272" s="20" t="s">
        <v>4327</v>
      </c>
      <c r="J272" s="20" t="s">
        <v>63</v>
      </c>
      <c r="K272" s="20" t="s">
        <v>64</v>
      </c>
      <c r="L272" s="20" t="s">
        <v>64</v>
      </c>
      <c r="M272" s="20"/>
      <c r="N272" s="20"/>
      <c r="O272" s="20" t="s">
        <v>4328</v>
      </c>
      <c r="P272" s="20" t="s">
        <v>4329</v>
      </c>
      <c r="Q272" s="20"/>
      <c r="R272" s="22" t="s">
        <v>4332</v>
      </c>
      <c r="S272" s="20">
        <v>993045760</v>
      </c>
      <c r="T272" s="20">
        <v>910817913</v>
      </c>
      <c r="U272" s="23" t="s">
        <v>4333</v>
      </c>
      <c r="V272" s="23" t="s">
        <v>4334</v>
      </c>
      <c r="W272" s="23"/>
      <c r="X272" s="23"/>
      <c r="Y272" s="23"/>
      <c r="Z272" s="23"/>
      <c r="AA272" s="25" t="s">
        <v>77</v>
      </c>
      <c r="AB272" s="20" t="s">
        <v>901</v>
      </c>
      <c r="AC272" s="20" t="s">
        <v>279</v>
      </c>
      <c r="AD272" s="20" t="s">
        <v>297</v>
      </c>
      <c r="AE272" s="20" t="s">
        <v>135</v>
      </c>
      <c r="AF272" s="20" t="s">
        <v>506</v>
      </c>
      <c r="AG272" s="20" t="s">
        <v>3728</v>
      </c>
      <c r="AH272" s="19">
        <v>43900</v>
      </c>
      <c r="AI272" s="20">
        <v>269</v>
      </c>
      <c r="AJ272" s="51"/>
      <c r="AK272" s="51"/>
      <c r="AL272" s="51"/>
      <c r="AM272" s="51"/>
      <c r="AN272" s="51"/>
    </row>
    <row r="273" spans="1:40" ht="47.25" customHeight="1">
      <c r="A273" s="2"/>
      <c r="B273" s="85">
        <v>269</v>
      </c>
      <c r="C273" s="20" t="s">
        <v>4338</v>
      </c>
      <c r="D273" s="19" t="s">
        <v>63</v>
      </c>
      <c r="E273" s="20" t="s">
        <v>64</v>
      </c>
      <c r="F273" s="25" t="s">
        <v>64</v>
      </c>
      <c r="G273" s="25" t="s">
        <v>669</v>
      </c>
      <c r="H273" s="20"/>
      <c r="I273" s="20" t="s">
        <v>4339</v>
      </c>
      <c r="J273" s="20" t="s">
        <v>63</v>
      </c>
      <c r="K273" s="20" t="s">
        <v>64</v>
      </c>
      <c r="L273" s="20" t="s">
        <v>64</v>
      </c>
      <c r="M273" s="25" t="s">
        <v>669</v>
      </c>
      <c r="N273" s="25" t="s">
        <v>4339</v>
      </c>
      <c r="O273" s="20" t="s">
        <v>4340</v>
      </c>
      <c r="P273" s="20" t="s">
        <v>4341</v>
      </c>
      <c r="Q273" s="20" t="s">
        <v>2545</v>
      </c>
      <c r="R273" s="40" t="s">
        <v>4344</v>
      </c>
      <c r="S273" s="20" t="s">
        <v>4345</v>
      </c>
      <c r="T273" s="20"/>
      <c r="U273" s="23" t="s">
        <v>4346</v>
      </c>
      <c r="V273" s="23" t="s">
        <v>4347</v>
      </c>
      <c r="W273" s="23" t="s">
        <v>4348</v>
      </c>
      <c r="X273" s="23"/>
      <c r="Y273" s="23" t="s">
        <v>4349</v>
      </c>
      <c r="Z273" s="23"/>
      <c r="AA273" s="20" t="s">
        <v>77</v>
      </c>
      <c r="AB273" s="19" t="s">
        <v>108</v>
      </c>
      <c r="AC273" s="20" t="s">
        <v>83</v>
      </c>
      <c r="AD273" s="20" t="s">
        <v>85</v>
      </c>
      <c r="AE273" s="20" t="s">
        <v>110</v>
      </c>
      <c r="AF273" s="20" t="s">
        <v>135</v>
      </c>
      <c r="AG273" s="25" t="s">
        <v>4352</v>
      </c>
      <c r="AH273" s="19">
        <v>44000</v>
      </c>
      <c r="AI273" s="20">
        <v>270</v>
      </c>
      <c r="AJ273" s="51"/>
      <c r="AK273" s="51"/>
      <c r="AL273" s="51"/>
      <c r="AM273" s="51"/>
      <c r="AN273" s="51"/>
    </row>
    <row r="274" spans="1:40" ht="47.25" customHeight="1">
      <c r="A274" s="2"/>
      <c r="B274" s="30">
        <v>270</v>
      </c>
      <c r="C274" s="20" t="s">
        <v>4354</v>
      </c>
      <c r="D274" s="19" t="s">
        <v>63</v>
      </c>
      <c r="E274" s="20" t="s">
        <v>64</v>
      </c>
      <c r="F274" s="25" t="s">
        <v>64</v>
      </c>
      <c r="G274" s="25" t="s">
        <v>3776</v>
      </c>
      <c r="H274" s="20"/>
      <c r="I274" s="20" t="s">
        <v>4355</v>
      </c>
      <c r="J274" s="20" t="s">
        <v>63</v>
      </c>
      <c r="K274" s="20" t="s">
        <v>64</v>
      </c>
      <c r="L274" s="20" t="s">
        <v>64</v>
      </c>
      <c r="M274" s="25" t="s">
        <v>3747</v>
      </c>
      <c r="N274" s="25" t="s">
        <v>4356</v>
      </c>
      <c r="O274" s="20" t="s">
        <v>4357</v>
      </c>
      <c r="P274" s="20" t="s">
        <v>4358</v>
      </c>
      <c r="Q274" s="20" t="s">
        <v>445</v>
      </c>
      <c r="R274" s="22" t="s">
        <v>4360</v>
      </c>
      <c r="S274" s="20"/>
      <c r="T274" s="20"/>
      <c r="U274" s="23" t="s">
        <v>4361</v>
      </c>
      <c r="V274" s="23" t="s">
        <v>4362</v>
      </c>
      <c r="W274" s="23" t="s">
        <v>4363</v>
      </c>
      <c r="X274" s="23" t="s">
        <v>4364</v>
      </c>
      <c r="Y274" s="23"/>
      <c r="Z274" s="23"/>
      <c r="AA274" s="20" t="s">
        <v>77</v>
      </c>
      <c r="AB274" s="19" t="s">
        <v>108</v>
      </c>
      <c r="AC274" s="19" t="s">
        <v>82</v>
      </c>
      <c r="AD274" s="20" t="s">
        <v>84</v>
      </c>
      <c r="AE274" s="20" t="s">
        <v>297</v>
      </c>
      <c r="AF274" s="20" t="s">
        <v>918</v>
      </c>
      <c r="AG274" s="25" t="s">
        <v>4352</v>
      </c>
      <c r="AH274" s="19">
        <v>44000</v>
      </c>
      <c r="AI274" s="20">
        <v>271</v>
      </c>
      <c r="AJ274" s="51"/>
      <c r="AK274" s="51"/>
      <c r="AL274" s="51"/>
      <c r="AM274" s="51"/>
      <c r="AN274" s="51"/>
    </row>
    <row r="275" spans="1:40" ht="47.25" customHeight="1">
      <c r="A275" s="2"/>
      <c r="B275" s="85">
        <v>271</v>
      </c>
      <c r="C275" s="20" t="s">
        <v>4368</v>
      </c>
      <c r="D275" s="19" t="s">
        <v>63</v>
      </c>
      <c r="E275" s="20" t="s">
        <v>64</v>
      </c>
      <c r="F275" s="25" t="s">
        <v>64</v>
      </c>
      <c r="G275" s="25" t="s">
        <v>704</v>
      </c>
      <c r="H275" s="20"/>
      <c r="I275" s="20" t="s">
        <v>4369</v>
      </c>
      <c r="J275" s="20" t="s">
        <v>63</v>
      </c>
      <c r="K275" s="20" t="s">
        <v>64</v>
      </c>
      <c r="L275" s="20" t="s">
        <v>64</v>
      </c>
      <c r="M275" s="25" t="s">
        <v>704</v>
      </c>
      <c r="N275" s="25" t="s">
        <v>4370</v>
      </c>
      <c r="O275" s="20" t="s">
        <v>4371</v>
      </c>
      <c r="P275" s="20" t="s">
        <v>2449</v>
      </c>
      <c r="Q275" s="20" t="s">
        <v>4372</v>
      </c>
      <c r="R275" s="40" t="s">
        <v>4374</v>
      </c>
      <c r="S275" s="20" t="s">
        <v>4375</v>
      </c>
      <c r="T275" s="20"/>
      <c r="U275" s="23"/>
      <c r="V275" s="23" t="s">
        <v>4376</v>
      </c>
      <c r="W275" s="23"/>
      <c r="X275" s="23" t="s">
        <v>4377</v>
      </c>
      <c r="Y275" s="23"/>
      <c r="Z275" s="23"/>
      <c r="AA275" s="20" t="s">
        <v>77</v>
      </c>
      <c r="AB275" s="19" t="s">
        <v>108</v>
      </c>
      <c r="AC275" s="20" t="s">
        <v>109</v>
      </c>
      <c r="AD275" s="20" t="s">
        <v>110</v>
      </c>
      <c r="AE275" s="20" t="s">
        <v>111</v>
      </c>
      <c r="AF275" s="20" t="s">
        <v>161</v>
      </c>
      <c r="AG275" s="25" t="s">
        <v>4352</v>
      </c>
      <c r="AH275" s="19">
        <v>44000</v>
      </c>
      <c r="AI275" s="20">
        <v>272</v>
      </c>
      <c r="AJ275" s="51"/>
      <c r="AK275" s="51"/>
      <c r="AL275" s="51"/>
      <c r="AM275" s="51"/>
      <c r="AN275" s="51"/>
    </row>
    <row r="276" spans="1:40" ht="47.25" customHeight="1">
      <c r="A276" s="2"/>
      <c r="B276" s="30">
        <v>272</v>
      </c>
      <c r="C276" s="20" t="s">
        <v>4381</v>
      </c>
      <c r="D276" s="20" t="s">
        <v>209</v>
      </c>
      <c r="E276" s="20" t="s">
        <v>4382</v>
      </c>
      <c r="F276" s="25" t="s">
        <v>4383</v>
      </c>
      <c r="G276" s="25" t="s">
        <v>4384</v>
      </c>
      <c r="H276" s="20"/>
      <c r="I276" s="20" t="s">
        <v>4385</v>
      </c>
      <c r="J276" s="20" t="s">
        <v>209</v>
      </c>
      <c r="K276" s="19" t="s">
        <v>635</v>
      </c>
      <c r="L276" s="20" t="s">
        <v>4383</v>
      </c>
      <c r="M276" s="25" t="s">
        <v>4384</v>
      </c>
      <c r="N276" s="25" t="s">
        <v>4385</v>
      </c>
      <c r="O276" s="20" t="s">
        <v>4386</v>
      </c>
      <c r="P276" s="20" t="s">
        <v>4387</v>
      </c>
      <c r="Q276" s="20" t="s">
        <v>4388</v>
      </c>
      <c r="R276" s="40" t="s">
        <v>4391</v>
      </c>
      <c r="S276" s="20" t="s">
        <v>4392</v>
      </c>
      <c r="T276" s="20"/>
      <c r="U276" s="23" t="s">
        <v>4393</v>
      </c>
      <c r="V276" s="23" t="s">
        <v>4394</v>
      </c>
      <c r="W276" s="23"/>
      <c r="X276" s="23" t="s">
        <v>4395</v>
      </c>
      <c r="Y276" s="23"/>
      <c r="Z276" s="23"/>
      <c r="AA276" s="20" t="s">
        <v>77</v>
      </c>
      <c r="AB276" s="19" t="s">
        <v>83</v>
      </c>
      <c r="AC276" s="20"/>
      <c r="AD276" s="20" t="s">
        <v>298</v>
      </c>
      <c r="AE276" s="20" t="s">
        <v>161</v>
      </c>
      <c r="AF276" s="25" t="s">
        <v>4396</v>
      </c>
      <c r="AG276" s="25" t="s">
        <v>4352</v>
      </c>
      <c r="AH276" s="19">
        <v>44000</v>
      </c>
      <c r="AI276" s="20">
        <v>273</v>
      </c>
      <c r="AJ276" s="51"/>
      <c r="AK276" s="51"/>
      <c r="AL276" s="51"/>
      <c r="AM276" s="51"/>
      <c r="AN276" s="51"/>
    </row>
    <row r="277" spans="1:40" ht="47.25" customHeight="1">
      <c r="A277" s="2"/>
      <c r="B277" s="85">
        <v>273</v>
      </c>
      <c r="C277" s="20" t="s">
        <v>4400</v>
      </c>
      <c r="D277" s="20" t="s">
        <v>209</v>
      </c>
      <c r="E277" s="20" t="s">
        <v>4382</v>
      </c>
      <c r="F277" s="25" t="s">
        <v>636</v>
      </c>
      <c r="G277" s="25" t="s">
        <v>636</v>
      </c>
      <c r="H277" s="20"/>
      <c r="I277" s="20" t="s">
        <v>4401</v>
      </c>
      <c r="J277" s="20" t="s">
        <v>209</v>
      </c>
      <c r="K277" s="19" t="s">
        <v>635</v>
      </c>
      <c r="L277" s="20" t="s">
        <v>636</v>
      </c>
      <c r="M277" s="25" t="s">
        <v>636</v>
      </c>
      <c r="N277" s="25" t="s">
        <v>636</v>
      </c>
      <c r="O277" s="20" t="s">
        <v>4402</v>
      </c>
      <c r="P277" s="20" t="s">
        <v>4403</v>
      </c>
      <c r="Q277" s="20" t="s">
        <v>4404</v>
      </c>
      <c r="R277" s="40" t="s">
        <v>4407</v>
      </c>
      <c r="S277" s="20"/>
      <c r="T277" s="20"/>
      <c r="U277" s="23"/>
      <c r="V277" s="23" t="s">
        <v>4408</v>
      </c>
      <c r="W277" s="23"/>
      <c r="X277" s="23"/>
      <c r="Y277" s="23"/>
      <c r="Z277" s="23"/>
      <c r="AA277" s="20" t="s">
        <v>77</v>
      </c>
      <c r="AB277" s="19" t="s">
        <v>108</v>
      </c>
      <c r="AC277" s="20" t="s">
        <v>83</v>
      </c>
      <c r="AD277" s="20" t="s">
        <v>84</v>
      </c>
      <c r="AE277" s="20" t="s">
        <v>85</v>
      </c>
      <c r="AF277" s="25" t="s">
        <v>852</v>
      </c>
      <c r="AG277" s="25" t="s">
        <v>4352</v>
      </c>
      <c r="AH277" s="19">
        <v>44000</v>
      </c>
      <c r="AI277" s="20">
        <v>274</v>
      </c>
      <c r="AJ277" s="51"/>
      <c r="AK277" s="51"/>
      <c r="AL277" s="51"/>
      <c r="AM277" s="51"/>
      <c r="AN277" s="51"/>
    </row>
    <row r="278" spans="1:40" ht="47.25" customHeight="1">
      <c r="A278" s="2"/>
      <c r="B278" s="30">
        <v>274</v>
      </c>
      <c r="C278" s="20" t="s">
        <v>4411</v>
      </c>
      <c r="D278" s="20" t="s">
        <v>286</v>
      </c>
      <c r="E278" s="20" t="s">
        <v>4412</v>
      </c>
      <c r="F278" s="25" t="s">
        <v>1895</v>
      </c>
      <c r="G278" s="25" t="s">
        <v>4413</v>
      </c>
      <c r="H278" s="20"/>
      <c r="I278" s="20" t="s">
        <v>4414</v>
      </c>
      <c r="J278" s="20" t="s">
        <v>286</v>
      </c>
      <c r="K278" s="20" t="s">
        <v>287</v>
      </c>
      <c r="L278" s="20" t="s">
        <v>1895</v>
      </c>
      <c r="M278" s="25" t="s">
        <v>4413</v>
      </c>
      <c r="N278" s="25" t="s">
        <v>4415</v>
      </c>
      <c r="O278" s="20" t="s">
        <v>4416</v>
      </c>
      <c r="P278" s="20" t="s">
        <v>3623</v>
      </c>
      <c r="Q278" s="20" t="s">
        <v>4417</v>
      </c>
      <c r="R278" s="40" t="s">
        <v>4418</v>
      </c>
      <c r="S278" s="20" t="s">
        <v>4419</v>
      </c>
      <c r="T278" s="20"/>
      <c r="U278" s="23"/>
      <c r="V278" s="23" t="s">
        <v>4420</v>
      </c>
      <c r="W278" s="23"/>
      <c r="X278" s="23"/>
      <c r="Y278" s="23"/>
      <c r="Z278" s="23"/>
      <c r="AA278" s="20" t="s">
        <v>77</v>
      </c>
      <c r="AB278" s="20" t="s">
        <v>82</v>
      </c>
      <c r="AC278" s="20" t="s">
        <v>179</v>
      </c>
      <c r="AD278" s="20" t="s">
        <v>110</v>
      </c>
      <c r="AE278" s="20" t="s">
        <v>111</v>
      </c>
      <c r="AF278" s="20" t="s">
        <v>918</v>
      </c>
      <c r="AG278" s="25" t="s">
        <v>4352</v>
      </c>
      <c r="AH278" s="19">
        <v>44000</v>
      </c>
      <c r="AI278" s="20">
        <v>275</v>
      </c>
      <c r="AJ278" s="51"/>
      <c r="AK278" s="51"/>
      <c r="AL278" s="51"/>
      <c r="AM278" s="51"/>
      <c r="AN278" s="51"/>
    </row>
    <row r="279" spans="1:40" ht="47.25" customHeight="1">
      <c r="A279" s="2"/>
      <c r="B279" s="85">
        <v>275</v>
      </c>
      <c r="C279" s="20" t="s">
        <v>4424</v>
      </c>
      <c r="D279" s="20" t="s">
        <v>286</v>
      </c>
      <c r="E279" s="20" t="s">
        <v>287</v>
      </c>
      <c r="F279" s="25" t="s">
        <v>4425</v>
      </c>
      <c r="G279" s="25" t="s">
        <v>4425</v>
      </c>
      <c r="H279" s="20"/>
      <c r="I279" s="20" t="s">
        <v>4426</v>
      </c>
      <c r="J279" s="20" t="s">
        <v>286</v>
      </c>
      <c r="K279" s="20" t="s">
        <v>287</v>
      </c>
      <c r="L279" s="20" t="s">
        <v>4425</v>
      </c>
      <c r="M279" s="25" t="s">
        <v>4425</v>
      </c>
      <c r="N279" s="20" t="s">
        <v>4426</v>
      </c>
      <c r="O279" s="20" t="s">
        <v>4427</v>
      </c>
      <c r="P279" s="20" t="s">
        <v>1218</v>
      </c>
      <c r="Q279" s="20" t="s">
        <v>1520</v>
      </c>
      <c r="R279" s="40" t="s">
        <v>4428</v>
      </c>
      <c r="S279" s="20">
        <v>925412044</v>
      </c>
      <c r="T279" s="20" t="s">
        <v>866</v>
      </c>
      <c r="U279" s="23"/>
      <c r="V279" s="23" t="s">
        <v>4429</v>
      </c>
      <c r="W279" s="23"/>
      <c r="X279" s="23"/>
      <c r="Y279" s="23"/>
      <c r="Z279" s="23"/>
      <c r="AA279" s="20" t="s">
        <v>77</v>
      </c>
      <c r="AB279" s="20" t="s">
        <v>279</v>
      </c>
      <c r="AC279" s="20" t="s">
        <v>83</v>
      </c>
      <c r="AD279" s="20" t="s">
        <v>111</v>
      </c>
      <c r="AE279" s="20" t="s">
        <v>161</v>
      </c>
      <c r="AF279" s="20" t="s">
        <v>3524</v>
      </c>
      <c r="AG279" s="25" t="s">
        <v>4352</v>
      </c>
      <c r="AH279" s="19">
        <v>44000</v>
      </c>
      <c r="AI279" s="20">
        <v>276</v>
      </c>
      <c r="AJ279" s="51"/>
      <c r="AK279" s="51"/>
      <c r="AL279" s="51"/>
      <c r="AM279" s="51"/>
      <c r="AN279" s="51"/>
    </row>
    <row r="280" spans="1:40" ht="47.25" customHeight="1">
      <c r="A280" s="2"/>
      <c r="B280" s="30">
        <v>276</v>
      </c>
      <c r="C280" s="20" t="s">
        <v>4433</v>
      </c>
      <c r="D280" s="20" t="s">
        <v>119</v>
      </c>
      <c r="E280" s="20" t="s">
        <v>4002</v>
      </c>
      <c r="F280" s="25" t="s">
        <v>4002</v>
      </c>
      <c r="G280" s="25" t="s">
        <v>4002</v>
      </c>
      <c r="H280" s="20"/>
      <c r="I280" s="20" t="s">
        <v>4434</v>
      </c>
      <c r="J280" s="20" t="s">
        <v>119</v>
      </c>
      <c r="K280" s="20" t="s">
        <v>4002</v>
      </c>
      <c r="L280" s="20" t="s">
        <v>4002</v>
      </c>
      <c r="M280" s="25" t="s">
        <v>4002</v>
      </c>
      <c r="N280" s="25"/>
      <c r="O280" s="20" t="s">
        <v>4435</v>
      </c>
      <c r="P280" s="20" t="s">
        <v>126</v>
      </c>
      <c r="Q280" s="20" t="s">
        <v>4436</v>
      </c>
      <c r="R280" s="40" t="s">
        <v>4438</v>
      </c>
      <c r="S280" s="20">
        <v>931902504</v>
      </c>
      <c r="T280" s="20" t="s">
        <v>4439</v>
      </c>
      <c r="U280" s="23"/>
      <c r="V280" s="23" t="s">
        <v>4440</v>
      </c>
      <c r="W280" s="23"/>
      <c r="X280" s="23"/>
      <c r="Y280" s="23" t="s">
        <v>4441</v>
      </c>
      <c r="Z280" s="23"/>
      <c r="AA280" s="20" t="s">
        <v>77</v>
      </c>
      <c r="AB280" s="19" t="s">
        <v>108</v>
      </c>
      <c r="AC280" s="20" t="s">
        <v>179</v>
      </c>
      <c r="AD280" s="20" t="s">
        <v>84</v>
      </c>
      <c r="AE280" s="20" t="s">
        <v>85</v>
      </c>
      <c r="AF280" s="20" t="s">
        <v>3524</v>
      </c>
      <c r="AG280" s="25" t="s">
        <v>4352</v>
      </c>
      <c r="AH280" s="19">
        <v>44000</v>
      </c>
      <c r="AI280" s="20">
        <v>277</v>
      </c>
      <c r="AJ280" s="51"/>
      <c r="AK280" s="51"/>
      <c r="AL280" s="51"/>
      <c r="AM280" s="51"/>
      <c r="AN280" s="51"/>
    </row>
    <row r="281" spans="1:40" ht="47.25" customHeight="1">
      <c r="A281" s="2"/>
      <c r="B281" s="85">
        <v>277</v>
      </c>
      <c r="C281" s="20" t="s">
        <v>4445</v>
      </c>
      <c r="D281" s="20" t="s">
        <v>209</v>
      </c>
      <c r="E281" s="20" t="s">
        <v>1302</v>
      </c>
      <c r="F281" s="25" t="s">
        <v>1303</v>
      </c>
      <c r="G281" s="25" t="s">
        <v>1302</v>
      </c>
      <c r="H281" s="20"/>
      <c r="I281" s="20" t="s">
        <v>4446</v>
      </c>
      <c r="J281" s="20" t="s">
        <v>209</v>
      </c>
      <c r="K281" s="20" t="s">
        <v>1302</v>
      </c>
      <c r="L281" s="20" t="s">
        <v>1303</v>
      </c>
      <c r="M281" s="25" t="s">
        <v>1302</v>
      </c>
      <c r="N281" s="25" t="s">
        <v>4447</v>
      </c>
      <c r="O281" s="20" t="s">
        <v>4448</v>
      </c>
      <c r="P281" s="20" t="s">
        <v>2403</v>
      </c>
      <c r="Q281" s="20" t="s">
        <v>4449</v>
      </c>
      <c r="R281" s="40" t="s">
        <v>4451</v>
      </c>
      <c r="S281" s="20" t="s">
        <v>4452</v>
      </c>
      <c r="T281" s="20"/>
      <c r="U281" s="23"/>
      <c r="V281" s="23"/>
      <c r="W281" s="23"/>
      <c r="X281" s="23"/>
      <c r="Y281" s="23"/>
      <c r="Z281" s="23"/>
      <c r="AA281" s="20" t="s">
        <v>77</v>
      </c>
      <c r="AB281" s="20" t="s">
        <v>279</v>
      </c>
      <c r="AC281" s="20" t="s">
        <v>179</v>
      </c>
      <c r="AD281" s="20" t="s">
        <v>85</v>
      </c>
      <c r="AE281" s="20" t="s">
        <v>110</v>
      </c>
      <c r="AF281" s="25" t="s">
        <v>4453</v>
      </c>
      <c r="AG281" s="25" t="s">
        <v>4352</v>
      </c>
      <c r="AH281" s="19">
        <v>44000</v>
      </c>
      <c r="AI281" s="20">
        <v>278</v>
      </c>
      <c r="AJ281" s="51"/>
      <c r="AK281" s="51"/>
      <c r="AL281" s="51"/>
      <c r="AM281" s="51"/>
      <c r="AN281" s="51"/>
    </row>
    <row r="282" spans="1:40" ht="47.25" customHeight="1">
      <c r="A282" s="2"/>
      <c r="B282" s="30">
        <v>278</v>
      </c>
      <c r="C282" s="20" t="s">
        <v>4457</v>
      </c>
      <c r="D282" s="20" t="s">
        <v>209</v>
      </c>
      <c r="E282" s="20" t="s">
        <v>1302</v>
      </c>
      <c r="F282" s="25" t="s">
        <v>1303</v>
      </c>
      <c r="G282" s="25" t="s">
        <v>1302</v>
      </c>
      <c r="H282" s="20"/>
      <c r="I282" s="20" t="s">
        <v>4458</v>
      </c>
      <c r="J282" s="20" t="s">
        <v>209</v>
      </c>
      <c r="K282" s="20" t="s">
        <v>1302</v>
      </c>
      <c r="L282" s="20" t="s">
        <v>1303</v>
      </c>
      <c r="M282" s="25" t="s">
        <v>3923</v>
      </c>
      <c r="N282" s="25" t="s">
        <v>4459</v>
      </c>
      <c r="O282" s="20" t="s">
        <v>339</v>
      </c>
      <c r="P282" s="20" t="s">
        <v>4103</v>
      </c>
      <c r="Q282" s="20" t="s">
        <v>4460</v>
      </c>
      <c r="R282" s="40" t="s">
        <v>4463</v>
      </c>
      <c r="S282" s="20" t="s">
        <v>4464</v>
      </c>
      <c r="T282" s="20"/>
      <c r="U282" s="23"/>
      <c r="V282" s="23" t="s">
        <v>4465</v>
      </c>
      <c r="W282" s="23"/>
      <c r="X282" s="23"/>
      <c r="Y282" s="23"/>
      <c r="Z282" s="23" t="s">
        <v>4466</v>
      </c>
      <c r="AA282" s="20" t="s">
        <v>77</v>
      </c>
      <c r="AB282" s="19" t="s">
        <v>108</v>
      </c>
      <c r="AC282" s="20" t="s">
        <v>279</v>
      </c>
      <c r="AD282" s="20" t="s">
        <v>135</v>
      </c>
      <c r="AE282" s="20" t="s">
        <v>161</v>
      </c>
      <c r="AF282" s="20" t="s">
        <v>506</v>
      </c>
      <c r="AG282" s="25" t="s">
        <v>4352</v>
      </c>
      <c r="AH282" s="19">
        <v>44000</v>
      </c>
      <c r="AI282" s="20">
        <v>279</v>
      </c>
      <c r="AJ282" s="51"/>
      <c r="AK282" s="51"/>
      <c r="AL282" s="51"/>
      <c r="AM282" s="51"/>
      <c r="AN282" s="51"/>
    </row>
    <row r="283" spans="1:40" ht="47.25" customHeight="1">
      <c r="A283" s="2"/>
      <c r="B283" s="85">
        <v>279</v>
      </c>
      <c r="C283" s="20" t="s">
        <v>4470</v>
      </c>
      <c r="D283" s="19" t="s">
        <v>63</v>
      </c>
      <c r="E283" s="20" t="s">
        <v>64</v>
      </c>
      <c r="F283" s="25" t="s">
        <v>64</v>
      </c>
      <c r="G283" s="25" t="s">
        <v>305</v>
      </c>
      <c r="H283" s="20"/>
      <c r="I283" s="20" t="s">
        <v>4471</v>
      </c>
      <c r="J283" s="20" t="s">
        <v>63</v>
      </c>
      <c r="K283" s="20" t="s">
        <v>64</v>
      </c>
      <c r="L283" s="20" t="s">
        <v>64</v>
      </c>
      <c r="M283" s="25" t="s">
        <v>305</v>
      </c>
      <c r="N283" s="25" t="s">
        <v>4471</v>
      </c>
      <c r="O283" s="20" t="s">
        <v>4472</v>
      </c>
      <c r="P283" s="20" t="s">
        <v>3669</v>
      </c>
      <c r="Q283" s="20" t="s">
        <v>2545</v>
      </c>
      <c r="R283" s="40" t="s">
        <v>4474</v>
      </c>
      <c r="S283" s="20" t="s">
        <v>4473</v>
      </c>
      <c r="T283" s="20"/>
      <c r="U283" s="23" t="s">
        <v>4475</v>
      </c>
      <c r="V283" s="23" t="s">
        <v>4476</v>
      </c>
      <c r="W283" s="23" t="s">
        <v>4477</v>
      </c>
      <c r="X283" s="23"/>
      <c r="Y283" s="23"/>
      <c r="Z283" s="23" t="s">
        <v>4478</v>
      </c>
      <c r="AA283" s="20" t="s">
        <v>77</v>
      </c>
      <c r="AB283" s="19" t="s">
        <v>108</v>
      </c>
      <c r="AC283" s="20" t="s">
        <v>901</v>
      </c>
      <c r="AD283" s="20" t="s">
        <v>85</v>
      </c>
      <c r="AE283" s="20" t="s">
        <v>110</v>
      </c>
      <c r="AF283" s="20" t="s">
        <v>135</v>
      </c>
      <c r="AG283" s="25" t="s">
        <v>4352</v>
      </c>
      <c r="AH283" s="19">
        <v>44000</v>
      </c>
      <c r="AI283" s="20">
        <v>280</v>
      </c>
      <c r="AJ283" s="51"/>
      <c r="AK283" s="51"/>
      <c r="AL283" s="51"/>
      <c r="AM283" s="51"/>
      <c r="AN283" s="51"/>
    </row>
    <row r="284" spans="1:40" ht="47.25" customHeight="1">
      <c r="A284" s="2"/>
      <c r="B284" s="30">
        <v>280</v>
      </c>
      <c r="C284" s="20" t="s">
        <v>4482</v>
      </c>
      <c r="D284" s="20" t="s">
        <v>209</v>
      </c>
      <c r="E284" s="20" t="s">
        <v>1302</v>
      </c>
      <c r="F284" s="25" t="s">
        <v>1303</v>
      </c>
      <c r="G284" s="25" t="s">
        <v>1302</v>
      </c>
      <c r="H284" s="20"/>
      <c r="I284" s="20" t="s">
        <v>4483</v>
      </c>
      <c r="J284" s="20" t="s">
        <v>209</v>
      </c>
      <c r="K284" s="20" t="s">
        <v>1302</v>
      </c>
      <c r="L284" s="20" t="s">
        <v>1303</v>
      </c>
      <c r="M284" s="25" t="s">
        <v>1302</v>
      </c>
      <c r="N284" s="25" t="s">
        <v>4484</v>
      </c>
      <c r="O284" s="20" t="s">
        <v>4485</v>
      </c>
      <c r="P284" s="20" t="s">
        <v>4486</v>
      </c>
      <c r="Q284" s="20" t="s">
        <v>4487</v>
      </c>
      <c r="R284" s="40" t="s">
        <v>4490</v>
      </c>
      <c r="S284" s="20" t="s">
        <v>4491</v>
      </c>
      <c r="T284" s="20"/>
      <c r="U284" s="23"/>
      <c r="V284" s="23" t="s">
        <v>4492</v>
      </c>
      <c r="W284" s="23"/>
      <c r="X284" s="23"/>
      <c r="Y284" s="23"/>
      <c r="Z284" s="23"/>
      <c r="AA284" s="20" t="s">
        <v>77</v>
      </c>
      <c r="AB284" s="19" t="s">
        <v>108</v>
      </c>
      <c r="AC284" s="20" t="s">
        <v>279</v>
      </c>
      <c r="AD284" s="20" t="s">
        <v>135</v>
      </c>
      <c r="AE284" s="20" t="s">
        <v>180</v>
      </c>
      <c r="AF284" s="20" t="s">
        <v>2733</v>
      </c>
      <c r="AG284" s="25" t="s">
        <v>4352</v>
      </c>
      <c r="AH284" s="19">
        <v>44000</v>
      </c>
      <c r="AI284" s="20">
        <v>281</v>
      </c>
      <c r="AJ284" s="51"/>
      <c r="AK284" s="51"/>
      <c r="AL284" s="51"/>
      <c r="AM284" s="51"/>
      <c r="AN284" s="51"/>
    </row>
    <row r="285" spans="1:40" ht="47.25" customHeight="1">
      <c r="A285" s="2"/>
      <c r="B285" s="85">
        <v>281</v>
      </c>
      <c r="C285" s="20" t="s">
        <v>4496</v>
      </c>
      <c r="D285" s="20" t="s">
        <v>209</v>
      </c>
      <c r="E285" s="20" t="s">
        <v>1302</v>
      </c>
      <c r="F285" s="25" t="s">
        <v>1303</v>
      </c>
      <c r="G285" s="25" t="s">
        <v>1302</v>
      </c>
      <c r="H285" s="20"/>
      <c r="I285" s="20" t="s">
        <v>4483</v>
      </c>
      <c r="J285" s="20" t="s">
        <v>209</v>
      </c>
      <c r="K285" s="20" t="s">
        <v>1302</v>
      </c>
      <c r="L285" s="20" t="s">
        <v>1303</v>
      </c>
      <c r="M285" s="25" t="s">
        <v>1302</v>
      </c>
      <c r="N285" s="25" t="s">
        <v>4483</v>
      </c>
      <c r="O285" s="20" t="s">
        <v>4497</v>
      </c>
      <c r="P285" s="20" t="s">
        <v>4498</v>
      </c>
      <c r="Q285" s="20" t="s">
        <v>4499</v>
      </c>
      <c r="R285" s="40" t="s">
        <v>4502</v>
      </c>
      <c r="S285" s="20" t="s">
        <v>4500</v>
      </c>
      <c r="T285" s="20"/>
      <c r="U285" s="23"/>
      <c r="V285" s="23"/>
      <c r="W285" s="23"/>
      <c r="X285" s="23"/>
      <c r="Y285" s="23"/>
      <c r="Z285" s="23"/>
      <c r="AA285" s="20" t="s">
        <v>77</v>
      </c>
      <c r="AB285" s="19" t="s">
        <v>108</v>
      </c>
      <c r="AC285" s="19" t="s">
        <v>160</v>
      </c>
      <c r="AD285" s="20" t="s">
        <v>135</v>
      </c>
      <c r="AE285" s="20" t="s">
        <v>180</v>
      </c>
      <c r="AF285" s="25" t="s">
        <v>4503</v>
      </c>
      <c r="AG285" s="25" t="s">
        <v>4352</v>
      </c>
      <c r="AH285" s="19">
        <v>44000</v>
      </c>
      <c r="AI285" s="20">
        <v>282</v>
      </c>
      <c r="AJ285" s="51"/>
      <c r="AK285" s="51"/>
      <c r="AL285" s="51"/>
      <c r="AM285" s="51"/>
      <c r="AN285" s="51"/>
    </row>
    <row r="286" spans="1:40" ht="47.25" customHeight="1">
      <c r="A286" s="2"/>
      <c r="B286" s="30">
        <v>282</v>
      </c>
      <c r="C286" s="20" t="s">
        <v>4507</v>
      </c>
      <c r="D286" s="20" t="s">
        <v>209</v>
      </c>
      <c r="E286" s="20" t="s">
        <v>1302</v>
      </c>
      <c r="F286" s="25" t="s">
        <v>1303</v>
      </c>
      <c r="G286" s="25" t="s">
        <v>1302</v>
      </c>
      <c r="H286" s="20"/>
      <c r="I286" s="20" t="s">
        <v>4483</v>
      </c>
      <c r="J286" s="20" t="s">
        <v>209</v>
      </c>
      <c r="K286" s="20" t="s">
        <v>1302</v>
      </c>
      <c r="L286" s="20" t="s">
        <v>1303</v>
      </c>
      <c r="M286" s="25" t="s">
        <v>1302</v>
      </c>
      <c r="N286" s="25" t="s">
        <v>4508</v>
      </c>
      <c r="O286" s="20" t="s">
        <v>4509</v>
      </c>
      <c r="P286" s="20" t="s">
        <v>2403</v>
      </c>
      <c r="Q286" s="20" t="s">
        <v>4510</v>
      </c>
      <c r="R286" s="40" t="s">
        <v>4513</v>
      </c>
      <c r="S286" s="20" t="s">
        <v>4511</v>
      </c>
      <c r="T286" s="20"/>
      <c r="U286" s="23"/>
      <c r="V286" s="23" t="s">
        <v>4514</v>
      </c>
      <c r="W286" s="23"/>
      <c r="X286" s="23"/>
      <c r="Y286" s="23"/>
      <c r="Z286" s="23"/>
      <c r="AA286" s="20" t="s">
        <v>77</v>
      </c>
      <c r="AB286" s="19" t="s">
        <v>108</v>
      </c>
      <c r="AC286" s="20" t="s">
        <v>279</v>
      </c>
      <c r="AD286" s="20" t="s">
        <v>135</v>
      </c>
      <c r="AE286" s="20" t="s">
        <v>180</v>
      </c>
      <c r="AF286" s="25"/>
      <c r="AG286" s="25" t="s">
        <v>4352</v>
      </c>
      <c r="AH286" s="19">
        <v>44000</v>
      </c>
      <c r="AI286" s="20">
        <v>283</v>
      </c>
      <c r="AJ286" s="51"/>
      <c r="AK286" s="51"/>
      <c r="AL286" s="51"/>
      <c r="AM286" s="51"/>
      <c r="AN286" s="51"/>
    </row>
    <row r="287" spans="1:40" ht="47.25" customHeight="1">
      <c r="A287" s="2"/>
      <c r="B287" s="85">
        <v>283</v>
      </c>
      <c r="C287" s="20" t="s">
        <v>4518</v>
      </c>
      <c r="D287" s="19" t="s">
        <v>63</v>
      </c>
      <c r="E287" s="20" t="s">
        <v>64</v>
      </c>
      <c r="F287" s="25" t="s">
        <v>64</v>
      </c>
      <c r="G287" s="25" t="s">
        <v>1134</v>
      </c>
      <c r="H287" s="20"/>
      <c r="I287" s="20" t="s">
        <v>4519</v>
      </c>
      <c r="J287" s="20" t="s">
        <v>63</v>
      </c>
      <c r="K287" s="20" t="s">
        <v>64</v>
      </c>
      <c r="L287" s="20" t="s">
        <v>64</v>
      </c>
      <c r="M287" s="25" t="s">
        <v>1134</v>
      </c>
      <c r="N287" s="25" t="s">
        <v>4519</v>
      </c>
      <c r="O287" s="20" t="s">
        <v>4520</v>
      </c>
      <c r="P287" s="20" t="s">
        <v>4521</v>
      </c>
      <c r="Q287" s="20" t="s">
        <v>4522</v>
      </c>
      <c r="R287" s="40" t="s">
        <v>4524</v>
      </c>
      <c r="S287" s="20" t="s">
        <v>4523</v>
      </c>
      <c r="T287" s="20"/>
      <c r="U287" s="23" t="s">
        <v>4525</v>
      </c>
      <c r="V287" s="23" t="s">
        <v>4526</v>
      </c>
      <c r="W287" s="23"/>
      <c r="X287" s="23" t="s">
        <v>4527</v>
      </c>
      <c r="Y287" s="23" t="s">
        <v>4528</v>
      </c>
      <c r="Z287" s="23"/>
      <c r="AA287" s="20" t="s">
        <v>77</v>
      </c>
      <c r="AB287" s="19" t="s">
        <v>108</v>
      </c>
      <c r="AC287" s="20" t="s">
        <v>901</v>
      </c>
      <c r="AD287" s="20" t="s">
        <v>84</v>
      </c>
      <c r="AE287" s="20" t="s">
        <v>85</v>
      </c>
      <c r="AF287" s="20" t="s">
        <v>111</v>
      </c>
      <c r="AG287" s="25" t="s">
        <v>4352</v>
      </c>
      <c r="AH287" s="19">
        <v>44000</v>
      </c>
      <c r="AI287" s="20">
        <v>284</v>
      </c>
      <c r="AJ287" s="51"/>
      <c r="AK287" s="51"/>
      <c r="AL287" s="51"/>
      <c r="AM287" s="51"/>
      <c r="AN287" s="51"/>
    </row>
    <row r="288" spans="1:40" ht="47.25" customHeight="1">
      <c r="A288" s="2"/>
      <c r="B288" s="30">
        <v>284</v>
      </c>
      <c r="C288" s="20" t="s">
        <v>4533</v>
      </c>
      <c r="D288" s="19" t="s">
        <v>63</v>
      </c>
      <c r="E288" s="20" t="s">
        <v>64</v>
      </c>
      <c r="F288" s="25" t="s">
        <v>1944</v>
      </c>
      <c r="G288" s="25" t="s">
        <v>4534</v>
      </c>
      <c r="H288" s="20"/>
      <c r="I288" s="20" t="s">
        <v>4535</v>
      </c>
      <c r="J288" s="20" t="s">
        <v>63</v>
      </c>
      <c r="K288" s="20" t="s">
        <v>64</v>
      </c>
      <c r="L288" s="20" t="s">
        <v>1944</v>
      </c>
      <c r="M288" s="25" t="s">
        <v>2588</v>
      </c>
      <c r="N288" s="25"/>
      <c r="O288" s="20" t="s">
        <v>4536</v>
      </c>
      <c r="P288" s="20" t="s">
        <v>4537</v>
      </c>
      <c r="Q288" s="20" t="s">
        <v>4538</v>
      </c>
      <c r="R288" s="40" t="s">
        <v>4540</v>
      </c>
      <c r="S288" s="20"/>
      <c r="T288" s="20"/>
      <c r="U288" s="23"/>
      <c r="V288" s="23"/>
      <c r="W288" s="23"/>
      <c r="X288" s="23"/>
      <c r="Y288" s="23"/>
      <c r="Z288" s="23"/>
      <c r="AA288" s="20" t="s">
        <v>77</v>
      </c>
      <c r="AB288" s="19" t="s">
        <v>108</v>
      </c>
      <c r="AC288" s="19" t="s">
        <v>160</v>
      </c>
      <c r="AD288" s="20" t="s">
        <v>84</v>
      </c>
      <c r="AE288" s="20" t="s">
        <v>506</v>
      </c>
      <c r="AF288" s="20" t="s">
        <v>298</v>
      </c>
      <c r="AG288" s="25" t="s">
        <v>4352</v>
      </c>
      <c r="AH288" s="19">
        <v>44000</v>
      </c>
      <c r="AI288" s="20">
        <v>285</v>
      </c>
      <c r="AJ288" s="51"/>
      <c r="AK288" s="51"/>
      <c r="AL288" s="51"/>
      <c r="AM288" s="51"/>
      <c r="AN288" s="51"/>
    </row>
    <row r="289" spans="1:40" ht="47.25" customHeight="1">
      <c r="A289" s="2"/>
      <c r="B289" s="85">
        <v>285</v>
      </c>
      <c r="C289" s="20" t="s">
        <v>4544</v>
      </c>
      <c r="D289" s="20" t="s">
        <v>286</v>
      </c>
      <c r="E289" s="20" t="s">
        <v>2241</v>
      </c>
      <c r="F289" s="25" t="s">
        <v>4292</v>
      </c>
      <c r="G289" s="25" t="s">
        <v>4545</v>
      </c>
      <c r="H289" s="20"/>
      <c r="I289" s="20" t="s">
        <v>4546</v>
      </c>
      <c r="J289" s="20" t="s">
        <v>286</v>
      </c>
      <c r="K289" s="20" t="s">
        <v>2241</v>
      </c>
      <c r="L289" s="20" t="s">
        <v>4292</v>
      </c>
      <c r="M289" s="25" t="s">
        <v>4545</v>
      </c>
      <c r="N289" s="25" t="s">
        <v>4547</v>
      </c>
      <c r="O289" s="20" t="s">
        <v>4548</v>
      </c>
      <c r="P289" s="20" t="s">
        <v>4549</v>
      </c>
      <c r="Q289" s="20" t="s">
        <v>4550</v>
      </c>
      <c r="R289" s="40" t="s">
        <v>4551</v>
      </c>
      <c r="S289" s="20"/>
      <c r="T289" s="20"/>
      <c r="U289" s="23"/>
      <c r="V289" s="23"/>
      <c r="W289" s="23"/>
      <c r="X289" s="23"/>
      <c r="Y289" s="23"/>
      <c r="Z289" s="23"/>
      <c r="AA289" s="20" t="s">
        <v>77</v>
      </c>
      <c r="AB289" s="20" t="s">
        <v>279</v>
      </c>
      <c r="AC289" s="20" t="s">
        <v>83</v>
      </c>
      <c r="AD289" s="20" t="s">
        <v>111</v>
      </c>
      <c r="AE289" s="20" t="s">
        <v>506</v>
      </c>
      <c r="AF289" s="20" t="s">
        <v>135</v>
      </c>
      <c r="AG289" s="25" t="s">
        <v>4352</v>
      </c>
      <c r="AH289" s="19">
        <v>44000</v>
      </c>
      <c r="AI289" s="20">
        <v>286</v>
      </c>
      <c r="AJ289" s="51"/>
      <c r="AK289" s="51"/>
      <c r="AL289" s="51"/>
      <c r="AM289" s="51"/>
      <c r="AN289" s="51"/>
    </row>
    <row r="290" spans="1:40" ht="47.25" customHeight="1">
      <c r="A290" s="2"/>
      <c r="B290" s="30">
        <v>286</v>
      </c>
      <c r="C290" s="20" t="s">
        <v>4555</v>
      </c>
      <c r="D290" s="20" t="s">
        <v>119</v>
      </c>
      <c r="E290" s="20" t="s">
        <v>1262</v>
      </c>
      <c r="F290" s="25" t="s">
        <v>1262</v>
      </c>
      <c r="G290" s="25" t="s">
        <v>4556</v>
      </c>
      <c r="H290" s="20"/>
      <c r="I290" s="20" t="s">
        <v>4557</v>
      </c>
      <c r="J290" s="20" t="s">
        <v>119</v>
      </c>
      <c r="K290" s="20" t="s">
        <v>1262</v>
      </c>
      <c r="L290" s="20" t="s">
        <v>1262</v>
      </c>
      <c r="M290" s="25" t="s">
        <v>4556</v>
      </c>
      <c r="N290" s="25" t="s">
        <v>4558</v>
      </c>
      <c r="O290" s="20" t="s">
        <v>4559</v>
      </c>
      <c r="P290" s="20" t="s">
        <v>4560</v>
      </c>
      <c r="Q290" s="20" t="s">
        <v>3167</v>
      </c>
      <c r="R290" s="40" t="s">
        <v>4563</v>
      </c>
      <c r="S290" s="20"/>
      <c r="T290" s="20"/>
      <c r="U290" s="23"/>
      <c r="V290" s="23"/>
      <c r="W290" s="23"/>
      <c r="X290" s="23"/>
      <c r="Y290" s="23"/>
      <c r="Z290" s="23"/>
      <c r="AA290" s="20" t="s">
        <v>77</v>
      </c>
      <c r="AB290" s="19" t="s">
        <v>108</v>
      </c>
      <c r="AC290" s="19" t="s">
        <v>160</v>
      </c>
      <c r="AD290" s="20" t="s">
        <v>85</v>
      </c>
      <c r="AE290" s="20" t="s">
        <v>110</v>
      </c>
      <c r="AF290" s="20" t="s">
        <v>135</v>
      </c>
      <c r="AG290" s="25" t="s">
        <v>4352</v>
      </c>
      <c r="AH290" s="19">
        <v>44000</v>
      </c>
      <c r="AI290" s="20">
        <v>287</v>
      </c>
      <c r="AJ290" s="51"/>
      <c r="AK290" s="51"/>
      <c r="AL290" s="51"/>
      <c r="AM290" s="51"/>
      <c r="AN290" s="51"/>
    </row>
    <row r="291" spans="1:40" ht="47.25" customHeight="1">
      <c r="A291" s="2"/>
      <c r="B291" s="85">
        <v>287</v>
      </c>
      <c r="C291" s="20" t="s">
        <v>4567</v>
      </c>
      <c r="D291" s="20" t="s">
        <v>119</v>
      </c>
      <c r="E291" s="20" t="s">
        <v>1262</v>
      </c>
      <c r="F291" s="25" t="s">
        <v>4568</v>
      </c>
      <c r="G291" s="25" t="s">
        <v>99</v>
      </c>
      <c r="H291" s="20"/>
      <c r="I291" s="20" t="s">
        <v>4569</v>
      </c>
      <c r="J291" s="20" t="s">
        <v>119</v>
      </c>
      <c r="K291" s="20" t="s">
        <v>1262</v>
      </c>
      <c r="L291" s="20" t="s">
        <v>4568</v>
      </c>
      <c r="M291" s="25" t="s">
        <v>4570</v>
      </c>
      <c r="N291" s="25"/>
      <c r="O291" s="20" t="s">
        <v>4571</v>
      </c>
      <c r="P291" s="20" t="s">
        <v>4572</v>
      </c>
      <c r="Q291" s="20" t="s">
        <v>4573</v>
      </c>
      <c r="R291" s="40" t="s">
        <v>4576</v>
      </c>
      <c r="S291" s="20"/>
      <c r="T291" s="20"/>
      <c r="U291" s="23"/>
      <c r="V291" s="23"/>
      <c r="W291" s="23"/>
      <c r="X291" s="23"/>
      <c r="Y291" s="23"/>
      <c r="Z291" s="23"/>
      <c r="AA291" s="20" t="s">
        <v>77</v>
      </c>
      <c r="AB291" s="25" t="s">
        <v>901</v>
      </c>
      <c r="AC291" s="20" t="s">
        <v>83</v>
      </c>
      <c r="AD291" s="20" t="s">
        <v>84</v>
      </c>
      <c r="AE291" s="20" t="s">
        <v>2733</v>
      </c>
      <c r="AF291" s="20" t="s">
        <v>135</v>
      </c>
      <c r="AG291" s="25" t="s">
        <v>4352</v>
      </c>
      <c r="AH291" s="19">
        <v>44000</v>
      </c>
      <c r="AI291" s="20">
        <v>288</v>
      </c>
      <c r="AJ291" s="51"/>
      <c r="AK291" s="51"/>
      <c r="AL291" s="51"/>
      <c r="AM291" s="51"/>
      <c r="AN291" s="51"/>
    </row>
    <row r="292" spans="1:40" ht="47.25" customHeight="1">
      <c r="A292" s="2"/>
      <c r="B292" s="30">
        <v>288</v>
      </c>
      <c r="C292" s="20" t="s">
        <v>4581</v>
      </c>
      <c r="D292" s="19" t="s">
        <v>168</v>
      </c>
      <c r="E292" s="20" t="s">
        <v>532</v>
      </c>
      <c r="F292" s="25" t="s">
        <v>532</v>
      </c>
      <c r="G292" s="25" t="s">
        <v>532</v>
      </c>
      <c r="H292" s="20"/>
      <c r="I292" s="20" t="s">
        <v>4582</v>
      </c>
      <c r="J292" s="20" t="s">
        <v>168</v>
      </c>
      <c r="K292" s="20" t="s">
        <v>532</v>
      </c>
      <c r="L292" s="20" t="s">
        <v>532</v>
      </c>
      <c r="M292" s="25" t="s">
        <v>532</v>
      </c>
      <c r="N292" s="25" t="s">
        <v>4583</v>
      </c>
      <c r="O292" s="20" t="s">
        <v>4584</v>
      </c>
      <c r="P292" s="20" t="s">
        <v>4585</v>
      </c>
      <c r="Q292" s="20" t="s">
        <v>4586</v>
      </c>
      <c r="R292" s="40" t="s">
        <v>4587</v>
      </c>
      <c r="S292" s="20"/>
      <c r="T292" s="20"/>
      <c r="U292" s="23"/>
      <c r="V292" s="23"/>
      <c r="W292" s="23"/>
      <c r="X292" s="23"/>
      <c r="Y292" s="23"/>
      <c r="Z292" s="23"/>
      <c r="AA292" s="20" t="s">
        <v>77</v>
      </c>
      <c r="AB292" s="19" t="s">
        <v>83</v>
      </c>
      <c r="AC292" s="20" t="s">
        <v>179</v>
      </c>
      <c r="AD292" s="20" t="s">
        <v>161</v>
      </c>
      <c r="AE292" s="20" t="s">
        <v>135</v>
      </c>
      <c r="AF292" s="20" t="s">
        <v>298</v>
      </c>
      <c r="AG292" s="25" t="s">
        <v>4352</v>
      </c>
      <c r="AH292" s="19">
        <v>44000</v>
      </c>
      <c r="AI292" s="20">
        <v>289</v>
      </c>
      <c r="AJ292" s="51"/>
      <c r="AK292" s="51"/>
      <c r="AL292" s="51"/>
      <c r="AM292" s="51"/>
      <c r="AN292" s="51"/>
    </row>
    <row r="293" spans="1:40" ht="47.25" customHeight="1">
      <c r="A293" s="2"/>
      <c r="B293" s="85">
        <v>289</v>
      </c>
      <c r="C293" s="20" t="s">
        <v>4591</v>
      </c>
      <c r="D293" s="19" t="s">
        <v>168</v>
      </c>
      <c r="E293" s="20" t="s">
        <v>2033</v>
      </c>
      <c r="F293" s="25" t="s">
        <v>2033</v>
      </c>
      <c r="G293" s="25" t="s">
        <v>2033</v>
      </c>
      <c r="H293" s="20"/>
      <c r="I293" s="20" t="s">
        <v>4592</v>
      </c>
      <c r="J293" s="20" t="s">
        <v>168</v>
      </c>
      <c r="K293" s="20" t="s">
        <v>2033</v>
      </c>
      <c r="L293" s="20" t="s">
        <v>2033</v>
      </c>
      <c r="M293" s="25" t="s">
        <v>2033</v>
      </c>
      <c r="N293" s="25" t="s">
        <v>4058</v>
      </c>
      <c r="O293" s="20" t="s">
        <v>4593</v>
      </c>
      <c r="P293" s="20" t="s">
        <v>4072</v>
      </c>
      <c r="Q293" s="20" t="s">
        <v>4116</v>
      </c>
      <c r="R293" s="45" t="s">
        <v>4596</v>
      </c>
      <c r="S293" s="20">
        <v>967606250</v>
      </c>
      <c r="T293" s="20"/>
      <c r="U293" s="23" t="s">
        <v>4597</v>
      </c>
      <c r="V293" s="23" t="s">
        <v>4598</v>
      </c>
      <c r="W293" s="23"/>
      <c r="X293" s="23"/>
      <c r="Y293" s="23"/>
      <c r="Z293" s="23" t="s">
        <v>4599</v>
      </c>
      <c r="AA293" s="20" t="s">
        <v>77</v>
      </c>
      <c r="AB293" s="19" t="s">
        <v>108</v>
      </c>
      <c r="AC293" s="20" t="s">
        <v>83</v>
      </c>
      <c r="AD293" s="20" t="s">
        <v>85</v>
      </c>
      <c r="AE293" s="20" t="s">
        <v>298</v>
      </c>
      <c r="AF293" s="20" t="s">
        <v>506</v>
      </c>
      <c r="AG293" s="25" t="s">
        <v>4352</v>
      </c>
      <c r="AH293" s="19">
        <v>44000</v>
      </c>
      <c r="AI293" s="20">
        <v>290</v>
      </c>
      <c r="AJ293" s="51"/>
      <c r="AK293" s="51"/>
      <c r="AL293" s="51"/>
      <c r="AM293" s="51"/>
      <c r="AN293" s="51"/>
    </row>
    <row r="294" spans="1:40" ht="47.25" customHeight="1">
      <c r="A294" s="2"/>
      <c r="B294" s="30">
        <v>290</v>
      </c>
      <c r="C294" s="20" t="s">
        <v>4602</v>
      </c>
      <c r="D294" s="19" t="s">
        <v>168</v>
      </c>
      <c r="E294" s="20" t="s">
        <v>2033</v>
      </c>
      <c r="F294" s="25"/>
      <c r="G294" s="25"/>
      <c r="H294" s="20"/>
      <c r="I294" s="20"/>
      <c r="J294" s="20" t="s">
        <v>168</v>
      </c>
      <c r="K294" s="20" t="s">
        <v>2033</v>
      </c>
      <c r="L294" s="20" t="s">
        <v>4603</v>
      </c>
      <c r="M294" s="25" t="s">
        <v>4604</v>
      </c>
      <c r="N294" s="25"/>
      <c r="O294" s="20" t="s">
        <v>4605</v>
      </c>
      <c r="P294" s="20" t="s">
        <v>4606</v>
      </c>
      <c r="Q294" s="20" t="s">
        <v>4233</v>
      </c>
      <c r="R294" s="40" t="s">
        <v>4609</v>
      </c>
      <c r="S294" s="20">
        <v>984683924</v>
      </c>
      <c r="T294" s="20"/>
      <c r="U294" s="23"/>
      <c r="V294" s="23" t="s">
        <v>4610</v>
      </c>
      <c r="W294" s="23"/>
      <c r="X294" s="23"/>
      <c r="Y294" s="23"/>
      <c r="Z294" s="23"/>
      <c r="AA294" s="20" t="s">
        <v>77</v>
      </c>
      <c r="AB294" s="20" t="s">
        <v>279</v>
      </c>
      <c r="AC294" s="20"/>
      <c r="AD294" s="20" t="s">
        <v>85</v>
      </c>
      <c r="AE294" s="20" t="s">
        <v>110</v>
      </c>
      <c r="AF294" s="20" t="s">
        <v>135</v>
      </c>
      <c r="AG294" s="25" t="s">
        <v>4352</v>
      </c>
      <c r="AH294" s="19">
        <v>44000</v>
      </c>
      <c r="AI294" s="20">
        <v>291</v>
      </c>
      <c r="AJ294" s="51"/>
      <c r="AK294" s="51"/>
      <c r="AL294" s="51"/>
      <c r="AM294" s="51"/>
      <c r="AN294" s="51"/>
    </row>
    <row r="295" spans="1:40" ht="47.25" customHeight="1">
      <c r="A295" s="2"/>
      <c r="B295" s="85">
        <v>291</v>
      </c>
      <c r="C295" s="20" t="s">
        <v>4613</v>
      </c>
      <c r="D295" s="19" t="s">
        <v>168</v>
      </c>
      <c r="E295" s="20" t="s">
        <v>2033</v>
      </c>
      <c r="F295" s="25" t="s">
        <v>2033</v>
      </c>
      <c r="G295" s="25" t="s">
        <v>3023</v>
      </c>
      <c r="H295" s="20"/>
      <c r="I295" s="20" t="s">
        <v>4614</v>
      </c>
      <c r="J295" s="20" t="s">
        <v>168</v>
      </c>
      <c r="K295" s="20" t="s">
        <v>2033</v>
      </c>
      <c r="L295" s="20" t="s">
        <v>2033</v>
      </c>
      <c r="M295" s="25" t="s">
        <v>3023</v>
      </c>
      <c r="N295" s="25"/>
      <c r="O295" s="20" t="s">
        <v>4615</v>
      </c>
      <c r="P295" s="20" t="s">
        <v>4616</v>
      </c>
      <c r="Q295" s="20" t="s">
        <v>4617</v>
      </c>
      <c r="R295" s="22" t="s">
        <v>4621</v>
      </c>
      <c r="S295" s="20" t="s">
        <v>4619</v>
      </c>
      <c r="T295" s="20">
        <v>974213913</v>
      </c>
      <c r="U295" s="23" t="s">
        <v>4622</v>
      </c>
      <c r="V295" s="23" t="s">
        <v>4623</v>
      </c>
      <c r="W295" s="23"/>
      <c r="X295" s="23"/>
      <c r="Y295" s="23"/>
      <c r="Z295" s="23"/>
      <c r="AA295" s="20" t="s">
        <v>77</v>
      </c>
      <c r="AB295" s="19" t="s">
        <v>108</v>
      </c>
      <c r="AC295" s="19" t="s">
        <v>82</v>
      </c>
      <c r="AD295" s="20" t="s">
        <v>110</v>
      </c>
      <c r="AE295" s="20" t="s">
        <v>298</v>
      </c>
      <c r="AF295" s="20" t="s">
        <v>161</v>
      </c>
      <c r="AG295" s="25" t="s">
        <v>4352</v>
      </c>
      <c r="AH295" s="19">
        <v>44000</v>
      </c>
      <c r="AI295" s="20">
        <v>292</v>
      </c>
      <c r="AJ295" s="51"/>
      <c r="AK295" s="51"/>
      <c r="AL295" s="51"/>
      <c r="AM295" s="51"/>
      <c r="AN295" s="51"/>
    </row>
    <row r="296" spans="1:40" ht="47.25" customHeight="1">
      <c r="A296" s="2"/>
      <c r="B296" s="30">
        <v>292</v>
      </c>
      <c r="C296" s="20" t="s">
        <v>4626</v>
      </c>
      <c r="D296" s="20" t="s">
        <v>209</v>
      </c>
      <c r="E296" s="20" t="s">
        <v>2478</v>
      </c>
      <c r="F296" s="25" t="s">
        <v>2478</v>
      </c>
      <c r="G296" s="25" t="s">
        <v>4627</v>
      </c>
      <c r="H296" s="20"/>
      <c r="I296" s="20" t="s">
        <v>4628</v>
      </c>
      <c r="J296" s="20" t="s">
        <v>209</v>
      </c>
      <c r="K296" s="20" t="s">
        <v>2478</v>
      </c>
      <c r="L296" s="20" t="s">
        <v>2478</v>
      </c>
      <c r="M296" s="25" t="s">
        <v>4627</v>
      </c>
      <c r="N296" s="25" t="s">
        <v>4627</v>
      </c>
      <c r="O296" s="20" t="s">
        <v>4629</v>
      </c>
      <c r="P296" s="20" t="s">
        <v>4630</v>
      </c>
      <c r="Q296" s="20" t="s">
        <v>4631</v>
      </c>
      <c r="R296" s="24" t="s">
        <v>4633</v>
      </c>
      <c r="S296" s="20"/>
      <c r="T296" s="20"/>
      <c r="U296" s="23"/>
      <c r="V296" s="23" t="s">
        <v>4634</v>
      </c>
      <c r="W296" s="23"/>
      <c r="X296" s="23"/>
      <c r="Y296" s="23"/>
      <c r="Z296" s="23"/>
      <c r="AA296" s="20" t="s">
        <v>77</v>
      </c>
      <c r="AB296" s="19" t="s">
        <v>108</v>
      </c>
      <c r="AC296" s="20" t="s">
        <v>83</v>
      </c>
      <c r="AD296" s="20" t="s">
        <v>110</v>
      </c>
      <c r="AE296" s="20" t="s">
        <v>111</v>
      </c>
      <c r="AF296" s="20" t="s">
        <v>161</v>
      </c>
      <c r="AG296" s="25" t="s">
        <v>4352</v>
      </c>
      <c r="AH296" s="19">
        <v>44000</v>
      </c>
      <c r="AI296" s="20">
        <v>293</v>
      </c>
      <c r="AJ296" s="51"/>
      <c r="AK296" s="51"/>
      <c r="AL296" s="51"/>
      <c r="AM296" s="51"/>
      <c r="AN296" s="51"/>
    </row>
    <row r="297" spans="1:40" ht="47.25" customHeight="1">
      <c r="A297" s="2"/>
      <c r="B297" s="85">
        <v>293</v>
      </c>
      <c r="C297" s="20" t="s">
        <v>4638</v>
      </c>
      <c r="D297" s="19" t="s">
        <v>63</v>
      </c>
      <c r="E297" s="20" t="s">
        <v>64</v>
      </c>
      <c r="F297" s="25" t="s">
        <v>64</v>
      </c>
      <c r="G297" s="25" t="s">
        <v>4639</v>
      </c>
      <c r="H297" s="20"/>
      <c r="I297" s="20" t="s">
        <v>4640</v>
      </c>
      <c r="J297" s="20" t="s">
        <v>63</v>
      </c>
      <c r="K297" s="20" t="s">
        <v>64</v>
      </c>
      <c r="L297" s="20" t="s">
        <v>64</v>
      </c>
      <c r="M297" s="25" t="s">
        <v>4639</v>
      </c>
      <c r="N297" s="20" t="s">
        <v>4640</v>
      </c>
      <c r="O297" s="20" t="s">
        <v>4641</v>
      </c>
      <c r="P297" s="20" t="s">
        <v>121</v>
      </c>
      <c r="Q297" s="20" t="s">
        <v>4642</v>
      </c>
      <c r="R297" s="22" t="s">
        <v>4645</v>
      </c>
      <c r="S297" s="20">
        <v>990436448</v>
      </c>
      <c r="T297" s="20"/>
      <c r="U297" s="23"/>
      <c r="V297" s="23" t="s">
        <v>4646</v>
      </c>
      <c r="W297" s="23"/>
      <c r="X297" s="23"/>
      <c r="Y297" s="23"/>
      <c r="Z297" s="23"/>
      <c r="AA297" s="20" t="s">
        <v>77</v>
      </c>
      <c r="AB297" s="19" t="s">
        <v>108</v>
      </c>
      <c r="AC297" s="19" t="s">
        <v>82</v>
      </c>
      <c r="AD297" s="20" t="s">
        <v>918</v>
      </c>
      <c r="AE297" s="20" t="s">
        <v>161</v>
      </c>
      <c r="AF297" s="20" t="s">
        <v>298</v>
      </c>
      <c r="AG297" s="25" t="s">
        <v>4352</v>
      </c>
      <c r="AH297" s="19">
        <v>44000</v>
      </c>
      <c r="AI297" s="20">
        <v>294</v>
      </c>
      <c r="AJ297" s="51"/>
      <c r="AK297" s="51"/>
      <c r="AL297" s="51"/>
      <c r="AM297" s="51"/>
      <c r="AN297" s="51"/>
    </row>
    <row r="298" spans="1:40" ht="47.25" customHeight="1">
      <c r="A298" s="2"/>
      <c r="B298" s="30">
        <v>294</v>
      </c>
      <c r="C298" s="20" t="s">
        <v>4650</v>
      </c>
      <c r="D298" s="20" t="s">
        <v>209</v>
      </c>
      <c r="E298" s="20" t="s">
        <v>3979</v>
      </c>
      <c r="F298" s="25" t="s">
        <v>3979</v>
      </c>
      <c r="G298" s="25" t="s">
        <v>3979</v>
      </c>
      <c r="H298" s="20"/>
      <c r="I298" s="20" t="s">
        <v>4651</v>
      </c>
      <c r="J298" s="20" t="s">
        <v>209</v>
      </c>
      <c r="K298" s="20" t="s">
        <v>3979</v>
      </c>
      <c r="L298" s="20" t="s">
        <v>3979</v>
      </c>
      <c r="M298" s="25" t="s">
        <v>3979</v>
      </c>
      <c r="N298" s="25"/>
      <c r="O298" s="20" t="s">
        <v>4652</v>
      </c>
      <c r="P298" s="20" t="s">
        <v>4653</v>
      </c>
      <c r="Q298" s="20" t="s">
        <v>4654</v>
      </c>
      <c r="R298" s="40" t="s">
        <v>4656</v>
      </c>
      <c r="S298" s="20">
        <v>962826650</v>
      </c>
      <c r="T298" s="20">
        <v>943684732</v>
      </c>
      <c r="U298" s="23" t="s">
        <v>4658</v>
      </c>
      <c r="V298" s="23" t="s">
        <v>4659</v>
      </c>
      <c r="W298" s="23" t="s">
        <v>4660</v>
      </c>
      <c r="X298" s="23"/>
      <c r="Y298" s="23"/>
      <c r="Z298" s="23"/>
      <c r="AA298" s="20" t="s">
        <v>77</v>
      </c>
      <c r="AB298" s="19" t="s">
        <v>108</v>
      </c>
      <c r="AC298" s="20" t="s">
        <v>83</v>
      </c>
      <c r="AD298" s="20" t="s">
        <v>111</v>
      </c>
      <c r="AE298" s="20" t="s">
        <v>110</v>
      </c>
      <c r="AF298" s="25" t="s">
        <v>4661</v>
      </c>
      <c r="AG298" s="25" t="s">
        <v>4352</v>
      </c>
      <c r="AH298" s="19">
        <v>44000</v>
      </c>
      <c r="AI298" s="20">
        <v>295</v>
      </c>
      <c r="AJ298" s="51"/>
      <c r="AK298" s="51"/>
      <c r="AL298" s="51"/>
      <c r="AM298" s="51"/>
      <c r="AN298" s="51"/>
    </row>
    <row r="299" spans="1:40" ht="47.25" customHeight="1">
      <c r="A299" s="2"/>
      <c r="B299" s="85">
        <v>295</v>
      </c>
      <c r="C299" s="20" t="s">
        <v>4666</v>
      </c>
      <c r="D299" s="20" t="s">
        <v>286</v>
      </c>
      <c r="E299" s="20" t="s">
        <v>287</v>
      </c>
      <c r="F299" s="25" t="s">
        <v>4667</v>
      </c>
      <c r="G299" s="25" t="s">
        <v>390</v>
      </c>
      <c r="H299" s="20"/>
      <c r="I299" s="20" t="s">
        <v>4668</v>
      </c>
      <c r="J299" s="20" t="s">
        <v>286</v>
      </c>
      <c r="K299" s="20" t="s">
        <v>287</v>
      </c>
      <c r="L299" s="20" t="s">
        <v>287</v>
      </c>
      <c r="M299" s="25"/>
      <c r="N299" s="25"/>
      <c r="O299" s="20" t="s">
        <v>4669</v>
      </c>
      <c r="P299" s="20" t="s">
        <v>1119</v>
      </c>
      <c r="Q299" s="20" t="s">
        <v>4670</v>
      </c>
      <c r="R299" s="40" t="s">
        <v>4671</v>
      </c>
      <c r="S299" s="20">
        <v>951046777</v>
      </c>
      <c r="T299" s="20"/>
      <c r="U299" s="23"/>
      <c r="V299" s="23" t="s">
        <v>4672</v>
      </c>
      <c r="W299" s="23"/>
      <c r="X299" s="23"/>
      <c r="Y299" s="23"/>
      <c r="Z299" s="23"/>
      <c r="AA299" s="20" t="s">
        <v>77</v>
      </c>
      <c r="AB299" s="20" t="s">
        <v>109</v>
      </c>
      <c r="AC299" s="19" t="s">
        <v>160</v>
      </c>
      <c r="AD299" s="20" t="s">
        <v>84</v>
      </c>
      <c r="AE299" s="20" t="s">
        <v>180</v>
      </c>
      <c r="AF299" s="20" t="s">
        <v>135</v>
      </c>
      <c r="AG299" s="25" t="s">
        <v>4352</v>
      </c>
      <c r="AH299" s="19">
        <v>44000</v>
      </c>
      <c r="AI299" s="20">
        <v>296</v>
      </c>
      <c r="AJ299" s="51"/>
      <c r="AK299" s="51"/>
      <c r="AL299" s="51"/>
      <c r="AM299" s="51"/>
      <c r="AN299" s="51"/>
    </row>
    <row r="300" spans="1:40" ht="47.25" customHeight="1">
      <c r="A300" s="2"/>
      <c r="B300" s="30">
        <v>296</v>
      </c>
      <c r="C300" s="20" t="s">
        <v>4676</v>
      </c>
      <c r="D300" s="20" t="s">
        <v>286</v>
      </c>
      <c r="E300" s="20" t="s">
        <v>2067</v>
      </c>
      <c r="F300" s="25" t="s">
        <v>4111</v>
      </c>
      <c r="G300" s="25" t="s">
        <v>4141</v>
      </c>
      <c r="H300" s="20"/>
      <c r="I300" s="20" t="s">
        <v>4677</v>
      </c>
      <c r="J300" s="20" t="s">
        <v>286</v>
      </c>
      <c r="K300" s="20" t="s">
        <v>2067</v>
      </c>
      <c r="L300" s="20" t="s">
        <v>4111</v>
      </c>
      <c r="M300" s="25"/>
      <c r="N300" s="25"/>
      <c r="O300" s="20" t="s">
        <v>4678</v>
      </c>
      <c r="P300" s="20" t="s">
        <v>4679</v>
      </c>
      <c r="Q300" s="20" t="s">
        <v>1201</v>
      </c>
      <c r="R300" s="20" t="s">
        <v>4681</v>
      </c>
      <c r="S300" s="20">
        <v>967697919</v>
      </c>
      <c r="T300" s="20"/>
      <c r="U300" s="23"/>
      <c r="V300" s="23"/>
      <c r="W300" s="23"/>
      <c r="X300" s="23"/>
      <c r="Y300" s="23"/>
      <c r="Z300" s="23"/>
      <c r="AA300" s="20" t="s">
        <v>77</v>
      </c>
      <c r="AB300" s="19" t="s">
        <v>108</v>
      </c>
      <c r="AC300" s="20" t="s">
        <v>901</v>
      </c>
      <c r="AD300" s="20" t="s">
        <v>110</v>
      </c>
      <c r="AE300" s="20" t="s">
        <v>135</v>
      </c>
      <c r="AF300" s="20" t="s">
        <v>111</v>
      </c>
      <c r="AG300" s="25" t="s">
        <v>4352</v>
      </c>
      <c r="AH300" s="19">
        <v>44000</v>
      </c>
      <c r="AI300" s="20">
        <v>297</v>
      </c>
      <c r="AJ300" s="51"/>
      <c r="AK300" s="51"/>
      <c r="AL300" s="51"/>
      <c r="AM300" s="51"/>
      <c r="AN300" s="51"/>
    </row>
    <row r="301" spans="1:40" ht="47.25" customHeight="1">
      <c r="A301" s="2"/>
      <c r="B301" s="85">
        <v>297</v>
      </c>
      <c r="C301" s="20" t="s">
        <v>4684</v>
      </c>
      <c r="D301" s="19" t="s">
        <v>63</v>
      </c>
      <c r="E301" s="20" t="s">
        <v>64</v>
      </c>
      <c r="F301" s="25" t="s">
        <v>64</v>
      </c>
      <c r="G301" s="25" t="s">
        <v>441</v>
      </c>
      <c r="H301" s="20"/>
      <c r="I301" s="20" t="s">
        <v>4685</v>
      </c>
      <c r="J301" s="20" t="s">
        <v>63</v>
      </c>
      <c r="K301" s="20" t="s">
        <v>64</v>
      </c>
      <c r="L301" s="20" t="s">
        <v>64</v>
      </c>
      <c r="M301" s="25" t="s">
        <v>441</v>
      </c>
      <c r="N301" s="25"/>
      <c r="O301" s="20" t="s">
        <v>3594</v>
      </c>
      <c r="P301" s="20" t="s">
        <v>4686</v>
      </c>
      <c r="Q301" s="20" t="s">
        <v>4687</v>
      </c>
      <c r="R301" s="40" t="s">
        <v>4690</v>
      </c>
      <c r="S301" s="20">
        <v>985650189</v>
      </c>
      <c r="T301" s="20"/>
      <c r="U301" s="23"/>
      <c r="V301" s="23" t="s">
        <v>4691</v>
      </c>
      <c r="W301" s="23"/>
      <c r="X301" s="23"/>
      <c r="Y301" s="23"/>
      <c r="Z301" s="23"/>
      <c r="AA301" s="20" t="s">
        <v>77</v>
      </c>
      <c r="AB301" s="19" t="s">
        <v>108</v>
      </c>
      <c r="AC301" s="20" t="s">
        <v>279</v>
      </c>
      <c r="AD301" s="20" t="s">
        <v>84</v>
      </c>
      <c r="AE301" s="20" t="s">
        <v>111</v>
      </c>
      <c r="AF301" s="20" t="s">
        <v>180</v>
      </c>
      <c r="AG301" s="25" t="s">
        <v>4352</v>
      </c>
      <c r="AH301" s="19">
        <v>44000</v>
      </c>
      <c r="AI301" s="20">
        <v>298</v>
      </c>
      <c r="AJ301" s="51"/>
      <c r="AK301" s="51"/>
      <c r="AL301" s="51"/>
      <c r="AM301" s="51"/>
      <c r="AN301" s="51"/>
    </row>
    <row r="302" spans="1:40" ht="47.25" customHeight="1">
      <c r="A302" s="2"/>
      <c r="B302" s="30">
        <v>298</v>
      </c>
      <c r="C302" s="20" t="s">
        <v>4696</v>
      </c>
      <c r="D302" s="19" t="s">
        <v>168</v>
      </c>
      <c r="E302" s="20" t="s">
        <v>532</v>
      </c>
      <c r="F302" s="25" t="s">
        <v>4697</v>
      </c>
      <c r="G302" s="25" t="s">
        <v>4698</v>
      </c>
      <c r="H302" s="20"/>
      <c r="I302" s="20" t="s">
        <v>4699</v>
      </c>
      <c r="J302" s="20" t="s">
        <v>168</v>
      </c>
      <c r="K302" s="20" t="s">
        <v>532</v>
      </c>
      <c r="L302" s="20" t="s">
        <v>4700</v>
      </c>
      <c r="M302" s="25" t="s">
        <v>4701</v>
      </c>
      <c r="N302" s="25"/>
      <c r="O302" s="20" t="s">
        <v>4702</v>
      </c>
      <c r="P302" s="20" t="s">
        <v>4703</v>
      </c>
      <c r="Q302" s="20" t="s">
        <v>4704</v>
      </c>
      <c r="R302" s="40" t="s">
        <v>4708</v>
      </c>
      <c r="S302" s="20" t="s">
        <v>4709</v>
      </c>
      <c r="T302" s="20" t="s">
        <v>4710</v>
      </c>
      <c r="U302" s="23"/>
      <c r="V302" s="23" t="s">
        <v>4711</v>
      </c>
      <c r="W302" s="23"/>
      <c r="X302" s="23"/>
      <c r="Y302" s="23"/>
      <c r="Z302" s="23"/>
      <c r="AA302" s="20" t="s">
        <v>77</v>
      </c>
      <c r="AB302" s="19" t="s">
        <v>108</v>
      </c>
      <c r="AC302" s="19" t="s">
        <v>160</v>
      </c>
      <c r="AD302" s="20" t="s">
        <v>84</v>
      </c>
      <c r="AE302" s="20" t="s">
        <v>111</v>
      </c>
      <c r="AF302" s="20" t="s">
        <v>161</v>
      </c>
      <c r="AG302" s="25" t="s">
        <v>4352</v>
      </c>
      <c r="AH302" s="19">
        <v>44000</v>
      </c>
      <c r="AI302" s="20">
        <v>299</v>
      </c>
      <c r="AJ302" s="51"/>
      <c r="AK302" s="51"/>
      <c r="AL302" s="51"/>
      <c r="AM302" s="51"/>
      <c r="AN302" s="51"/>
    </row>
    <row r="303" spans="1:40" ht="47.25" customHeight="1">
      <c r="A303" s="2"/>
      <c r="B303" s="85">
        <v>299</v>
      </c>
      <c r="C303" s="20" t="s">
        <v>4715</v>
      </c>
      <c r="D303" s="20" t="s">
        <v>209</v>
      </c>
      <c r="E303" s="20" t="s">
        <v>635</v>
      </c>
      <c r="F303" s="25" t="s">
        <v>636</v>
      </c>
      <c r="G303" s="25" t="s">
        <v>636</v>
      </c>
      <c r="H303" s="20"/>
      <c r="I303" s="20" t="s">
        <v>4716</v>
      </c>
      <c r="J303" s="20" t="s">
        <v>209</v>
      </c>
      <c r="K303" s="19" t="s">
        <v>635</v>
      </c>
      <c r="L303" s="20" t="s">
        <v>636</v>
      </c>
      <c r="M303" s="25" t="s">
        <v>636</v>
      </c>
      <c r="N303" s="25"/>
      <c r="O303" s="20" t="s">
        <v>4717</v>
      </c>
      <c r="P303" s="20" t="s">
        <v>3079</v>
      </c>
      <c r="Q303" s="20" t="s">
        <v>4718</v>
      </c>
      <c r="R303" s="21" t="s">
        <v>4720</v>
      </c>
      <c r="S303" s="20">
        <v>64382103</v>
      </c>
      <c r="T303" s="20"/>
      <c r="U303" s="23"/>
      <c r="V303" s="23" t="s">
        <v>4721</v>
      </c>
      <c r="W303" s="23"/>
      <c r="X303" s="23" t="s">
        <v>4722</v>
      </c>
      <c r="Y303" s="23"/>
      <c r="Z303" s="23" t="s">
        <v>4723</v>
      </c>
      <c r="AA303" s="20" t="s">
        <v>77</v>
      </c>
      <c r="AB303" s="19" t="s">
        <v>108</v>
      </c>
      <c r="AC303" s="20" t="s">
        <v>160</v>
      </c>
      <c r="AD303" s="20" t="s">
        <v>110</v>
      </c>
      <c r="AE303" s="20" t="s">
        <v>135</v>
      </c>
      <c r="AF303" s="20" t="s">
        <v>298</v>
      </c>
      <c r="AG303" s="25" t="s">
        <v>4352</v>
      </c>
      <c r="AH303" s="19">
        <v>44000</v>
      </c>
      <c r="AI303" s="20">
        <v>300</v>
      </c>
      <c r="AJ303" s="51"/>
      <c r="AK303" s="51"/>
      <c r="AL303" s="51"/>
      <c r="AM303" s="51"/>
      <c r="AN303" s="51"/>
    </row>
    <row r="304" spans="1:40" ht="47.25" customHeight="1">
      <c r="A304" s="2"/>
      <c r="B304" s="30">
        <v>300</v>
      </c>
      <c r="C304" s="20" t="s">
        <v>4727</v>
      </c>
      <c r="D304" s="20" t="s">
        <v>286</v>
      </c>
      <c r="E304" s="20" t="s">
        <v>287</v>
      </c>
      <c r="F304" s="25" t="s">
        <v>1757</v>
      </c>
      <c r="G304" s="25" t="s">
        <v>1758</v>
      </c>
      <c r="H304" s="20"/>
      <c r="I304" s="20" t="s">
        <v>4728</v>
      </c>
      <c r="J304" s="20" t="s">
        <v>286</v>
      </c>
      <c r="K304" s="20" t="s">
        <v>287</v>
      </c>
      <c r="L304" s="20" t="s">
        <v>1757</v>
      </c>
      <c r="M304" s="25" t="s">
        <v>1758</v>
      </c>
      <c r="N304" s="25" t="s">
        <v>4729</v>
      </c>
      <c r="O304" s="20" t="s">
        <v>4730</v>
      </c>
      <c r="P304" s="20" t="s">
        <v>4417</v>
      </c>
      <c r="Q304" s="20" t="s">
        <v>4731</v>
      </c>
      <c r="R304" s="21" t="s">
        <v>4733</v>
      </c>
      <c r="S304" s="20">
        <v>955615678</v>
      </c>
      <c r="T304" s="20"/>
      <c r="U304" s="23"/>
      <c r="V304" s="23"/>
      <c r="W304" s="23"/>
      <c r="X304" s="23"/>
      <c r="Y304" s="23"/>
      <c r="Z304" s="23"/>
      <c r="AA304" s="20" t="s">
        <v>77</v>
      </c>
      <c r="AB304" s="19" t="s">
        <v>108</v>
      </c>
      <c r="AC304" s="20" t="s">
        <v>279</v>
      </c>
      <c r="AD304" s="20" t="s">
        <v>111</v>
      </c>
      <c r="AE304" s="20" t="s">
        <v>85</v>
      </c>
      <c r="AF304" s="20" t="s">
        <v>3524</v>
      </c>
      <c r="AG304" s="25" t="s">
        <v>4352</v>
      </c>
      <c r="AH304" s="19">
        <v>44000</v>
      </c>
      <c r="AI304" s="20">
        <v>301</v>
      </c>
      <c r="AJ304" s="51"/>
      <c r="AK304" s="51"/>
      <c r="AL304" s="51"/>
      <c r="AM304" s="51"/>
      <c r="AN304" s="51"/>
    </row>
    <row r="305" spans="1:40" ht="47.25" customHeight="1">
      <c r="A305" s="2"/>
      <c r="B305" s="85">
        <v>301</v>
      </c>
      <c r="C305" s="20" t="s">
        <v>4737</v>
      </c>
      <c r="D305" s="20" t="s">
        <v>209</v>
      </c>
      <c r="E305" s="20" t="s">
        <v>3979</v>
      </c>
      <c r="F305" s="25" t="s">
        <v>3979</v>
      </c>
      <c r="G305" s="25" t="s">
        <v>3979</v>
      </c>
      <c r="H305" s="20"/>
      <c r="I305" s="20" t="s">
        <v>4738</v>
      </c>
      <c r="J305" s="20" t="s">
        <v>209</v>
      </c>
      <c r="K305" s="20" t="s">
        <v>3979</v>
      </c>
      <c r="L305" s="20" t="s">
        <v>3979</v>
      </c>
      <c r="M305" s="25" t="s">
        <v>3979</v>
      </c>
      <c r="N305" s="25"/>
      <c r="O305" s="20" t="s">
        <v>4739</v>
      </c>
      <c r="P305" s="20" t="s">
        <v>4740</v>
      </c>
      <c r="Q305" s="20" t="s">
        <v>4741</v>
      </c>
      <c r="R305" s="21" t="s">
        <v>4743</v>
      </c>
      <c r="S305" s="20"/>
      <c r="T305" s="20"/>
      <c r="U305" s="23"/>
      <c r="V305" s="23"/>
      <c r="W305" s="23"/>
      <c r="X305" s="23"/>
      <c r="Y305" s="23"/>
      <c r="Z305" s="23"/>
      <c r="AA305" s="20" t="s">
        <v>77</v>
      </c>
      <c r="AB305" s="20" t="s">
        <v>82</v>
      </c>
      <c r="AC305" s="20" t="s">
        <v>179</v>
      </c>
      <c r="AD305" s="20" t="s">
        <v>85</v>
      </c>
      <c r="AE305" s="20" t="s">
        <v>161</v>
      </c>
      <c r="AF305" s="20" t="s">
        <v>3524</v>
      </c>
      <c r="AG305" s="25" t="s">
        <v>4352</v>
      </c>
      <c r="AH305" s="19">
        <v>44000</v>
      </c>
      <c r="AI305" s="20">
        <v>302</v>
      </c>
      <c r="AJ305" s="51"/>
      <c r="AK305" s="51"/>
      <c r="AL305" s="51"/>
      <c r="AM305" s="51"/>
      <c r="AN305" s="51"/>
    </row>
    <row r="306" spans="1:40" ht="47.25" customHeight="1">
      <c r="A306" s="2"/>
      <c r="B306" s="30">
        <v>302</v>
      </c>
      <c r="C306" s="20" t="s">
        <v>4747</v>
      </c>
      <c r="D306" s="20" t="s">
        <v>209</v>
      </c>
      <c r="E306" s="20" t="s">
        <v>4206</v>
      </c>
      <c r="F306" s="25" t="s">
        <v>4206</v>
      </c>
      <c r="G306" s="25" t="s">
        <v>4206</v>
      </c>
      <c r="H306" s="20"/>
      <c r="I306" s="20" t="s">
        <v>4748</v>
      </c>
      <c r="J306" s="20" t="s">
        <v>209</v>
      </c>
      <c r="K306" s="20" t="s">
        <v>4206</v>
      </c>
      <c r="L306" s="20" t="s">
        <v>4206</v>
      </c>
      <c r="M306" s="25" t="s">
        <v>4206</v>
      </c>
      <c r="N306" s="25"/>
      <c r="O306" s="20" t="s">
        <v>4749</v>
      </c>
      <c r="P306" s="20" t="s">
        <v>193</v>
      </c>
      <c r="Q306" s="20" t="s">
        <v>1379</v>
      </c>
      <c r="R306" s="21" t="s">
        <v>4752</v>
      </c>
      <c r="S306" s="20">
        <v>948553333</v>
      </c>
      <c r="T306" s="20"/>
      <c r="U306" s="23"/>
      <c r="V306" s="23"/>
      <c r="W306" s="23"/>
      <c r="X306" s="23"/>
      <c r="Y306" s="23"/>
      <c r="Z306" s="23"/>
      <c r="AA306" s="20" t="s">
        <v>77</v>
      </c>
      <c r="AB306" s="20" t="s">
        <v>82</v>
      </c>
      <c r="AC306" s="20" t="s">
        <v>83</v>
      </c>
      <c r="AD306" s="20" t="s">
        <v>111</v>
      </c>
      <c r="AE306" s="20" t="s">
        <v>161</v>
      </c>
      <c r="AF306" s="20" t="s">
        <v>3524</v>
      </c>
      <c r="AG306" s="25" t="s">
        <v>4352</v>
      </c>
      <c r="AH306" s="19">
        <v>44000</v>
      </c>
      <c r="AI306" s="20">
        <v>303</v>
      </c>
      <c r="AJ306" s="51"/>
      <c r="AK306" s="51"/>
      <c r="AL306" s="51"/>
      <c r="AM306" s="51"/>
      <c r="AN306" s="51"/>
    </row>
    <row r="307" spans="1:40" ht="47.25" customHeight="1">
      <c r="A307" s="2"/>
      <c r="B307" s="85">
        <v>303</v>
      </c>
      <c r="C307" s="20" t="s">
        <v>4756</v>
      </c>
      <c r="D307" s="20" t="s">
        <v>286</v>
      </c>
      <c r="E307" s="20" t="s">
        <v>2067</v>
      </c>
      <c r="F307" s="25" t="s">
        <v>4111</v>
      </c>
      <c r="G307" s="25"/>
      <c r="H307" s="20"/>
      <c r="I307" s="20" t="s">
        <v>4757</v>
      </c>
      <c r="J307" s="20" t="s">
        <v>286</v>
      </c>
      <c r="K307" s="20" t="s">
        <v>2067</v>
      </c>
      <c r="L307" s="20" t="s">
        <v>4111</v>
      </c>
      <c r="M307" s="25"/>
      <c r="N307" s="25"/>
      <c r="O307" s="20" t="s">
        <v>4758</v>
      </c>
      <c r="P307" s="20" t="s">
        <v>4759</v>
      </c>
      <c r="Q307" s="20" t="s">
        <v>4760</v>
      </c>
      <c r="R307" s="21" t="s">
        <v>4762</v>
      </c>
      <c r="S307" s="20">
        <v>961623262</v>
      </c>
      <c r="T307" s="20"/>
      <c r="U307" s="23"/>
      <c r="V307" s="23"/>
      <c r="W307" s="23"/>
      <c r="X307" s="23"/>
      <c r="Y307" s="23"/>
      <c r="Z307" s="23"/>
      <c r="AA307" s="20" t="s">
        <v>77</v>
      </c>
      <c r="AB307" s="19" t="s">
        <v>108</v>
      </c>
      <c r="AC307" s="20"/>
      <c r="AD307" s="20" t="s">
        <v>110</v>
      </c>
      <c r="AE307" s="20" t="s">
        <v>111</v>
      </c>
      <c r="AF307" s="20" t="s">
        <v>161</v>
      </c>
      <c r="AG307" s="25" t="s">
        <v>4352</v>
      </c>
      <c r="AH307" s="19">
        <v>44000</v>
      </c>
      <c r="AI307" s="20">
        <v>304</v>
      </c>
      <c r="AJ307" s="51"/>
      <c r="AK307" s="51"/>
      <c r="AL307" s="51"/>
      <c r="AM307" s="51"/>
      <c r="AN307" s="51"/>
    </row>
    <row r="308" spans="1:40" ht="47.25" customHeight="1">
      <c r="A308" s="2"/>
      <c r="B308" s="30">
        <v>304</v>
      </c>
      <c r="C308" s="20" t="s">
        <v>4766</v>
      </c>
      <c r="D308" s="19" t="s">
        <v>63</v>
      </c>
      <c r="E308" s="20" t="s">
        <v>64</v>
      </c>
      <c r="F308" s="25" t="s">
        <v>64</v>
      </c>
      <c r="G308" s="25" t="s">
        <v>2510</v>
      </c>
      <c r="H308" s="20"/>
      <c r="I308" s="20" t="s">
        <v>4767</v>
      </c>
      <c r="J308" s="20" t="s">
        <v>63</v>
      </c>
      <c r="K308" s="20" t="s">
        <v>64</v>
      </c>
      <c r="L308" s="25" t="s">
        <v>64</v>
      </c>
      <c r="M308" s="25"/>
      <c r="N308" s="25"/>
      <c r="O308" s="20" t="s">
        <v>4768</v>
      </c>
      <c r="P308" s="20" t="s">
        <v>2544</v>
      </c>
      <c r="Q308" s="20" t="s">
        <v>1395</v>
      </c>
      <c r="R308" s="21" t="s">
        <v>4771</v>
      </c>
      <c r="S308" s="20" t="s">
        <v>4772</v>
      </c>
      <c r="T308" s="20"/>
      <c r="U308" s="23" t="s">
        <v>4773</v>
      </c>
      <c r="V308" s="23" t="s">
        <v>4774</v>
      </c>
      <c r="W308" s="23" t="s">
        <v>4775</v>
      </c>
      <c r="X308" s="23"/>
      <c r="Y308" s="23"/>
      <c r="Z308" s="23"/>
      <c r="AA308" s="20" t="s">
        <v>77</v>
      </c>
      <c r="AB308" s="19" t="s">
        <v>108</v>
      </c>
      <c r="AC308" s="19" t="s">
        <v>160</v>
      </c>
      <c r="AD308" s="20" t="s">
        <v>84</v>
      </c>
      <c r="AE308" s="20" t="s">
        <v>111</v>
      </c>
      <c r="AF308" s="20" t="s">
        <v>918</v>
      </c>
      <c r="AG308" s="25" t="s">
        <v>4352</v>
      </c>
      <c r="AH308" s="19">
        <v>44000</v>
      </c>
      <c r="AI308" s="20">
        <v>305</v>
      </c>
      <c r="AJ308" s="51"/>
      <c r="AK308" s="51"/>
      <c r="AL308" s="51"/>
      <c r="AM308" s="51"/>
      <c r="AN308" s="51"/>
    </row>
    <row r="309" spans="1:40" ht="47.25" customHeight="1">
      <c r="A309" s="2"/>
      <c r="B309" s="85">
        <v>305</v>
      </c>
      <c r="C309" s="20" t="s">
        <v>4779</v>
      </c>
      <c r="D309" s="19" t="s">
        <v>63</v>
      </c>
      <c r="E309" s="20" t="s">
        <v>64</v>
      </c>
      <c r="F309" s="25" t="s">
        <v>64</v>
      </c>
      <c r="G309" s="25" t="s">
        <v>704</v>
      </c>
      <c r="H309" s="20"/>
      <c r="I309" s="20" t="s">
        <v>4780</v>
      </c>
      <c r="J309" s="20" t="s">
        <v>63</v>
      </c>
      <c r="K309" s="20" t="s">
        <v>64</v>
      </c>
      <c r="L309" s="20" t="s">
        <v>64</v>
      </c>
      <c r="M309" s="25" t="s">
        <v>704</v>
      </c>
      <c r="N309" s="25"/>
      <c r="O309" s="20" t="s">
        <v>4781</v>
      </c>
      <c r="P309" s="20" t="s">
        <v>4782</v>
      </c>
      <c r="Q309" s="20" t="s">
        <v>4783</v>
      </c>
      <c r="R309" s="21" t="s">
        <v>4785</v>
      </c>
      <c r="S309" s="20">
        <v>991943625</v>
      </c>
      <c r="T309" s="20"/>
      <c r="U309" s="23"/>
      <c r="V309" s="23" t="s">
        <v>4786</v>
      </c>
      <c r="W309" s="23"/>
      <c r="X309" s="23"/>
      <c r="Y309" s="23"/>
      <c r="Z309" s="23"/>
      <c r="AA309" s="20" t="s">
        <v>381</v>
      </c>
      <c r="AB309" s="19" t="s">
        <v>108</v>
      </c>
      <c r="AC309" s="19" t="s">
        <v>160</v>
      </c>
      <c r="AD309" s="20" t="s">
        <v>84</v>
      </c>
      <c r="AE309" s="20" t="s">
        <v>111</v>
      </c>
      <c r="AF309" s="20" t="s">
        <v>3524</v>
      </c>
      <c r="AG309" s="25" t="s">
        <v>4352</v>
      </c>
      <c r="AH309" s="19">
        <v>44000</v>
      </c>
      <c r="AI309" s="20">
        <v>306</v>
      </c>
      <c r="AJ309" s="51"/>
      <c r="AK309" s="51"/>
      <c r="AL309" s="51"/>
      <c r="AM309" s="51"/>
      <c r="AN309" s="51"/>
    </row>
    <row r="310" spans="1:40" ht="47.25" customHeight="1">
      <c r="A310" s="2"/>
      <c r="B310" s="30">
        <v>306</v>
      </c>
      <c r="C310" s="20" t="s">
        <v>4790</v>
      </c>
      <c r="D310" s="20" t="s">
        <v>209</v>
      </c>
      <c r="E310" s="20" t="s">
        <v>4206</v>
      </c>
      <c r="F310" s="25" t="s">
        <v>4206</v>
      </c>
      <c r="G310" s="25" t="s">
        <v>4206</v>
      </c>
      <c r="H310" s="20"/>
      <c r="I310" s="20" t="s">
        <v>4791</v>
      </c>
      <c r="J310" s="20" t="s">
        <v>209</v>
      </c>
      <c r="K310" s="20" t="s">
        <v>4206</v>
      </c>
      <c r="L310" s="20" t="s">
        <v>4206</v>
      </c>
      <c r="M310" s="25" t="s">
        <v>4206</v>
      </c>
      <c r="N310" s="20" t="s">
        <v>4791</v>
      </c>
      <c r="O310" s="20" t="s">
        <v>4792</v>
      </c>
      <c r="P310" s="20" t="s">
        <v>4793</v>
      </c>
      <c r="Q310" s="20" t="s">
        <v>4794</v>
      </c>
      <c r="R310" s="21" t="s">
        <v>4796</v>
      </c>
      <c r="S310" s="20">
        <v>930324922</v>
      </c>
      <c r="T310" s="20"/>
      <c r="U310" s="23" t="s">
        <v>4797</v>
      </c>
      <c r="V310" s="23" t="s">
        <v>4798</v>
      </c>
      <c r="W310" s="23"/>
      <c r="X310" s="23" t="s">
        <v>4799</v>
      </c>
      <c r="Y310" s="23"/>
      <c r="Z310" s="23"/>
      <c r="AA310" s="20" t="s">
        <v>77</v>
      </c>
      <c r="AB310" s="20" t="s">
        <v>160</v>
      </c>
      <c r="AC310" s="20" t="s">
        <v>179</v>
      </c>
      <c r="AD310" s="20" t="s">
        <v>85</v>
      </c>
      <c r="AE310" s="20" t="s">
        <v>161</v>
      </c>
      <c r="AF310" s="20" t="s">
        <v>3524</v>
      </c>
      <c r="AG310" s="25" t="s">
        <v>4352</v>
      </c>
      <c r="AH310" s="19">
        <v>44000</v>
      </c>
      <c r="AI310" s="20">
        <v>307</v>
      </c>
      <c r="AJ310" s="51"/>
      <c r="AK310" s="51"/>
      <c r="AL310" s="51"/>
      <c r="AM310" s="51"/>
      <c r="AN310" s="51"/>
    </row>
    <row r="311" spans="1:40" ht="47.25" customHeight="1">
      <c r="A311" s="2"/>
      <c r="B311" s="85">
        <v>307</v>
      </c>
      <c r="C311" s="20" t="s">
        <v>4803</v>
      </c>
      <c r="D311" s="19" t="s">
        <v>63</v>
      </c>
      <c r="E311" s="20" t="s">
        <v>64</v>
      </c>
      <c r="F311" s="25" t="s">
        <v>64</v>
      </c>
      <c r="G311" s="20" t="s">
        <v>233</v>
      </c>
      <c r="H311" s="20"/>
      <c r="I311" s="20" t="s">
        <v>4805</v>
      </c>
      <c r="J311" s="20" t="s">
        <v>63</v>
      </c>
      <c r="K311" s="20" t="s">
        <v>64</v>
      </c>
      <c r="L311" s="20" t="s">
        <v>64</v>
      </c>
      <c r="M311" s="25" t="s">
        <v>877</v>
      </c>
      <c r="N311" s="25" t="s">
        <v>4806</v>
      </c>
      <c r="O311" s="20" t="s">
        <v>4807</v>
      </c>
      <c r="P311" s="20" t="s">
        <v>4808</v>
      </c>
      <c r="Q311" s="20" t="s">
        <v>864</v>
      </c>
      <c r="R311" s="21" t="s">
        <v>4811</v>
      </c>
      <c r="S311" s="20">
        <v>910740517</v>
      </c>
      <c r="T311" s="20"/>
      <c r="U311" s="23"/>
      <c r="V311" s="23" t="s">
        <v>4812</v>
      </c>
      <c r="W311" s="23"/>
      <c r="X311" s="23" t="s">
        <v>4813</v>
      </c>
      <c r="Y311" s="23"/>
      <c r="Z311" s="23"/>
      <c r="AA311" s="20" t="s">
        <v>77</v>
      </c>
      <c r="AB311" s="19" t="s">
        <v>108</v>
      </c>
      <c r="AC311" s="20" t="s">
        <v>83</v>
      </c>
      <c r="AD311" s="20" t="s">
        <v>85</v>
      </c>
      <c r="AE311" s="20" t="s">
        <v>180</v>
      </c>
      <c r="AF311" s="20" t="s">
        <v>161</v>
      </c>
      <c r="AG311" s="25" t="s">
        <v>4352</v>
      </c>
      <c r="AH311" s="19">
        <v>44000</v>
      </c>
      <c r="AI311" s="20">
        <v>308</v>
      </c>
      <c r="AJ311" s="51"/>
      <c r="AK311" s="51"/>
      <c r="AL311" s="51"/>
      <c r="AM311" s="51"/>
      <c r="AN311" s="51"/>
    </row>
    <row r="312" spans="1:40" ht="47.25" customHeight="1">
      <c r="A312" s="2"/>
      <c r="B312" s="30">
        <v>308</v>
      </c>
      <c r="C312" s="20" t="s">
        <v>4817</v>
      </c>
      <c r="D312" s="19" t="s">
        <v>63</v>
      </c>
      <c r="E312" s="20" t="s">
        <v>64</v>
      </c>
      <c r="F312" s="20" t="s">
        <v>64</v>
      </c>
      <c r="G312" s="20" t="s">
        <v>1134</v>
      </c>
      <c r="H312" s="20"/>
      <c r="I312" s="20" t="s">
        <v>4818</v>
      </c>
      <c r="J312" s="20" t="s">
        <v>63</v>
      </c>
      <c r="K312" s="20" t="s">
        <v>64</v>
      </c>
      <c r="L312" s="20" t="s">
        <v>64</v>
      </c>
      <c r="M312" s="20" t="s">
        <v>1134</v>
      </c>
      <c r="N312" s="20" t="s">
        <v>4818</v>
      </c>
      <c r="O312" s="20" t="s">
        <v>4819</v>
      </c>
      <c r="P312" s="20" t="s">
        <v>4820</v>
      </c>
      <c r="Q312" s="20" t="s">
        <v>4821</v>
      </c>
      <c r="R312" s="21" t="s">
        <v>4823</v>
      </c>
      <c r="S312" s="20" t="s">
        <v>4824</v>
      </c>
      <c r="T312" s="20">
        <v>982334257</v>
      </c>
      <c r="U312" s="23"/>
      <c r="V312" s="23" t="s">
        <v>4825</v>
      </c>
      <c r="W312" s="23"/>
      <c r="X312" s="23"/>
      <c r="Y312" s="23"/>
      <c r="Z312" s="23"/>
      <c r="AA312" s="20" t="s">
        <v>77</v>
      </c>
      <c r="AB312" s="20" t="s">
        <v>901</v>
      </c>
      <c r="AC312" s="20" t="s">
        <v>279</v>
      </c>
      <c r="AD312" s="20" t="s">
        <v>84</v>
      </c>
      <c r="AE312" s="20" t="s">
        <v>298</v>
      </c>
      <c r="AF312" s="20" t="s">
        <v>4826</v>
      </c>
      <c r="AG312" s="25" t="s">
        <v>4352</v>
      </c>
      <c r="AH312" s="19">
        <v>44000</v>
      </c>
      <c r="AI312" s="20">
        <v>309</v>
      </c>
      <c r="AJ312" s="51"/>
      <c r="AK312" s="51"/>
      <c r="AL312" s="51"/>
      <c r="AM312" s="51"/>
      <c r="AN312" s="51"/>
    </row>
    <row r="313" spans="1:40" ht="47.25" customHeight="1">
      <c r="A313" s="2"/>
      <c r="B313" s="85">
        <v>309</v>
      </c>
      <c r="C313" s="20" t="s">
        <v>4830</v>
      </c>
      <c r="D313" s="19" t="s">
        <v>63</v>
      </c>
      <c r="E313" s="20" t="s">
        <v>64</v>
      </c>
      <c r="F313" s="20" t="s">
        <v>64</v>
      </c>
      <c r="G313" s="20" t="s">
        <v>1134</v>
      </c>
      <c r="H313" s="20"/>
      <c r="I313" s="20" t="s">
        <v>4831</v>
      </c>
      <c r="J313" s="20" t="s">
        <v>63</v>
      </c>
      <c r="K313" s="20" t="s">
        <v>64</v>
      </c>
      <c r="L313" s="20" t="s">
        <v>64</v>
      </c>
      <c r="M313" s="20" t="s">
        <v>1134</v>
      </c>
      <c r="N313" s="20" t="s">
        <v>4831</v>
      </c>
      <c r="O313" s="20" t="s">
        <v>3764</v>
      </c>
      <c r="P313" s="20" t="s">
        <v>4832</v>
      </c>
      <c r="Q313" s="20" t="s">
        <v>4833</v>
      </c>
      <c r="R313" s="21" t="s">
        <v>4837</v>
      </c>
      <c r="S313" s="20" t="s">
        <v>4838</v>
      </c>
      <c r="T313" s="20" t="s">
        <v>4835</v>
      </c>
      <c r="U313" s="23" t="s">
        <v>4839</v>
      </c>
      <c r="V313" s="23" t="s">
        <v>4840</v>
      </c>
      <c r="W313" s="23"/>
      <c r="X313" s="23" t="s">
        <v>4841</v>
      </c>
      <c r="Y313" s="23" t="s">
        <v>4842</v>
      </c>
      <c r="Z313" s="23"/>
      <c r="AA313" s="20" t="s">
        <v>77</v>
      </c>
      <c r="AB313" s="19" t="s">
        <v>108</v>
      </c>
      <c r="AC313" s="20" t="s">
        <v>179</v>
      </c>
      <c r="AD313" s="20" t="s">
        <v>84</v>
      </c>
      <c r="AE313" s="20" t="s">
        <v>85</v>
      </c>
      <c r="AF313" s="20" t="s">
        <v>3524</v>
      </c>
      <c r="AG313" s="25" t="s">
        <v>4352</v>
      </c>
      <c r="AH313" s="19">
        <v>44000</v>
      </c>
      <c r="AI313" s="20">
        <v>310</v>
      </c>
      <c r="AJ313" s="51"/>
      <c r="AK313" s="51"/>
      <c r="AL313" s="51"/>
      <c r="AM313" s="51"/>
      <c r="AN313" s="51"/>
    </row>
    <row r="314" spans="1:40" ht="47.25" customHeight="1">
      <c r="A314" s="2"/>
      <c r="B314" s="30">
        <v>310</v>
      </c>
      <c r="C314" s="20" t="s">
        <v>4846</v>
      </c>
      <c r="D314" s="19" t="s">
        <v>63</v>
      </c>
      <c r="E314" s="20" t="s">
        <v>64</v>
      </c>
      <c r="F314" s="20" t="s">
        <v>64</v>
      </c>
      <c r="G314" s="20" t="s">
        <v>170</v>
      </c>
      <c r="H314" s="20"/>
      <c r="I314" s="20" t="s">
        <v>4847</v>
      </c>
      <c r="J314" s="20" t="s">
        <v>63</v>
      </c>
      <c r="K314" s="20" t="s">
        <v>64</v>
      </c>
      <c r="L314" s="20" t="s">
        <v>64</v>
      </c>
      <c r="M314" s="20" t="s">
        <v>170</v>
      </c>
      <c r="N314" s="20"/>
      <c r="O314" s="20" t="s">
        <v>4848</v>
      </c>
      <c r="P314" s="20" t="s">
        <v>1071</v>
      </c>
      <c r="Q314" s="20" t="s">
        <v>276</v>
      </c>
      <c r="R314" s="21" t="s">
        <v>4852</v>
      </c>
      <c r="S314" s="20" t="s">
        <v>4853</v>
      </c>
      <c r="T314" s="20"/>
      <c r="U314" s="23" t="s">
        <v>4854</v>
      </c>
      <c r="V314" s="23" t="s">
        <v>4855</v>
      </c>
      <c r="W314" s="23" t="s">
        <v>4856</v>
      </c>
      <c r="X314" s="23" t="s">
        <v>4857</v>
      </c>
      <c r="Y314" s="23" t="s">
        <v>4858</v>
      </c>
      <c r="Z314" s="23"/>
      <c r="AA314" s="20" t="s">
        <v>77</v>
      </c>
      <c r="AB314" s="19" t="s">
        <v>108</v>
      </c>
      <c r="AC314" s="19" t="s">
        <v>82</v>
      </c>
      <c r="AD314" s="20" t="s">
        <v>85</v>
      </c>
      <c r="AE314" s="20" t="s">
        <v>111</v>
      </c>
      <c r="AF314" s="20" t="s">
        <v>161</v>
      </c>
      <c r="AG314" s="25" t="s">
        <v>4352</v>
      </c>
      <c r="AH314" s="19">
        <v>44000</v>
      </c>
      <c r="AI314" s="20">
        <v>311</v>
      </c>
      <c r="AJ314" s="51"/>
      <c r="AK314" s="51"/>
      <c r="AL314" s="51"/>
      <c r="AM314" s="51"/>
      <c r="AN314" s="51"/>
    </row>
    <row r="315" spans="1:40" ht="47.25" customHeight="1">
      <c r="A315" s="2"/>
      <c r="B315" s="85">
        <v>311</v>
      </c>
      <c r="C315" s="20" t="s">
        <v>4862</v>
      </c>
      <c r="D315" s="20" t="s">
        <v>286</v>
      </c>
      <c r="E315" s="20" t="s">
        <v>287</v>
      </c>
      <c r="F315" s="20" t="s">
        <v>4425</v>
      </c>
      <c r="G315" s="20" t="s">
        <v>4425</v>
      </c>
      <c r="H315" s="20"/>
      <c r="I315" s="20" t="s">
        <v>4863</v>
      </c>
      <c r="J315" s="20" t="s">
        <v>286</v>
      </c>
      <c r="K315" s="20" t="s">
        <v>287</v>
      </c>
      <c r="L315" s="20" t="s">
        <v>4425</v>
      </c>
      <c r="M315" s="20" t="s">
        <v>4425</v>
      </c>
      <c r="N315" s="20"/>
      <c r="O315" s="20" t="s">
        <v>4864</v>
      </c>
      <c r="P315" s="20" t="s">
        <v>2993</v>
      </c>
      <c r="Q315" s="20" t="s">
        <v>1867</v>
      </c>
      <c r="R315" s="31" t="s">
        <v>4866</v>
      </c>
      <c r="S315" s="20">
        <v>956891345</v>
      </c>
      <c r="T315" s="20">
        <v>951642934</v>
      </c>
      <c r="U315" s="23"/>
      <c r="V315" s="23" t="s">
        <v>4867</v>
      </c>
      <c r="W315" s="23"/>
      <c r="X315" s="23"/>
      <c r="Y315" s="23"/>
      <c r="Z315" s="23"/>
      <c r="AA315" s="20" t="s">
        <v>77</v>
      </c>
      <c r="AB315" s="20" t="s">
        <v>901</v>
      </c>
      <c r="AC315" s="20" t="s">
        <v>279</v>
      </c>
      <c r="AD315" s="20" t="s">
        <v>111</v>
      </c>
      <c r="AE315" s="20" t="s">
        <v>110</v>
      </c>
      <c r="AF315" s="20" t="s">
        <v>161</v>
      </c>
      <c r="AG315" s="20" t="s">
        <v>4870</v>
      </c>
      <c r="AH315" s="19">
        <v>44034</v>
      </c>
      <c r="AI315" s="20">
        <v>312</v>
      </c>
      <c r="AJ315" s="51"/>
      <c r="AK315" s="51"/>
      <c r="AL315" s="51"/>
      <c r="AM315" s="51"/>
      <c r="AN315" s="51"/>
    </row>
    <row r="316" spans="1:40" ht="47.25" customHeight="1">
      <c r="A316" s="2"/>
      <c r="B316" s="30">
        <v>312</v>
      </c>
      <c r="C316" s="20" t="s">
        <v>4872</v>
      </c>
      <c r="D316" s="20" t="s">
        <v>209</v>
      </c>
      <c r="E316" s="20" t="s">
        <v>4206</v>
      </c>
      <c r="F316" s="20" t="s">
        <v>4206</v>
      </c>
      <c r="G316" s="20" t="s">
        <v>4206</v>
      </c>
      <c r="H316" s="20"/>
      <c r="I316" s="20" t="s">
        <v>4873</v>
      </c>
      <c r="J316" s="20" t="s">
        <v>209</v>
      </c>
      <c r="K316" s="20" t="s">
        <v>4206</v>
      </c>
      <c r="L316" s="20" t="s">
        <v>4206</v>
      </c>
      <c r="M316" s="20" t="s">
        <v>4206</v>
      </c>
      <c r="N316" s="20"/>
      <c r="O316" s="20" t="s">
        <v>4874</v>
      </c>
      <c r="P316" s="20" t="s">
        <v>4875</v>
      </c>
      <c r="Q316" s="20" t="s">
        <v>4876</v>
      </c>
      <c r="R316" s="31" t="s">
        <v>4878</v>
      </c>
      <c r="S316" s="20">
        <v>970341491</v>
      </c>
      <c r="T316" s="20"/>
      <c r="U316" s="23"/>
      <c r="V316" s="23" t="s">
        <v>4879</v>
      </c>
      <c r="W316" s="23"/>
      <c r="X316" s="23"/>
      <c r="Y316" s="23"/>
      <c r="Z316" s="23" t="s">
        <v>4880</v>
      </c>
      <c r="AA316" s="20" t="s">
        <v>77</v>
      </c>
      <c r="AB316" s="20" t="s">
        <v>82</v>
      </c>
      <c r="AC316" s="20" t="s">
        <v>83</v>
      </c>
      <c r="AD316" s="20" t="s">
        <v>161</v>
      </c>
      <c r="AE316" s="20" t="s">
        <v>110</v>
      </c>
      <c r="AF316" s="20" t="s">
        <v>918</v>
      </c>
      <c r="AG316" s="20" t="s">
        <v>4870</v>
      </c>
      <c r="AH316" s="19">
        <v>44034</v>
      </c>
      <c r="AI316" s="20">
        <v>313</v>
      </c>
      <c r="AJ316" s="51"/>
      <c r="AK316" s="51"/>
      <c r="AL316" s="51"/>
      <c r="AM316" s="51"/>
      <c r="AN316" s="51"/>
    </row>
    <row r="317" spans="1:40" ht="47.25" customHeight="1">
      <c r="A317" s="2"/>
      <c r="B317" s="85">
        <v>313</v>
      </c>
      <c r="C317" s="20" t="s">
        <v>4884</v>
      </c>
      <c r="D317" s="20" t="s">
        <v>209</v>
      </c>
      <c r="E317" s="20" t="s">
        <v>4206</v>
      </c>
      <c r="F317" s="20" t="s">
        <v>4206</v>
      </c>
      <c r="G317" s="20" t="s">
        <v>4887</v>
      </c>
      <c r="H317" s="20"/>
      <c r="I317" s="20" t="s">
        <v>4886</v>
      </c>
      <c r="J317" s="20" t="s">
        <v>209</v>
      </c>
      <c r="K317" s="20" t="s">
        <v>4206</v>
      </c>
      <c r="L317" s="20" t="s">
        <v>4206</v>
      </c>
      <c r="M317" s="20" t="s">
        <v>4887</v>
      </c>
      <c r="N317" s="20" t="s">
        <v>4888</v>
      </c>
      <c r="O317" s="20" t="s">
        <v>4889</v>
      </c>
      <c r="P317" s="20" t="s">
        <v>2403</v>
      </c>
      <c r="Q317" s="20" t="s">
        <v>4890</v>
      </c>
      <c r="R317" s="46" t="s">
        <v>9118</v>
      </c>
      <c r="S317" s="20">
        <v>928884200</v>
      </c>
      <c r="T317" s="20"/>
      <c r="U317" s="23"/>
      <c r="V317" s="23" t="s">
        <v>4894</v>
      </c>
      <c r="W317" s="23"/>
      <c r="X317" s="23" t="s">
        <v>4895</v>
      </c>
      <c r="Y317" s="23"/>
      <c r="Z317" s="23"/>
      <c r="AA317" s="20" t="s">
        <v>77</v>
      </c>
      <c r="AB317" s="19" t="s">
        <v>108</v>
      </c>
      <c r="AC317" s="20" t="s">
        <v>83</v>
      </c>
      <c r="AD317" s="20" t="s">
        <v>111</v>
      </c>
      <c r="AE317" s="20" t="s">
        <v>110</v>
      </c>
      <c r="AF317" s="20"/>
      <c r="AG317" s="20" t="s">
        <v>4870</v>
      </c>
      <c r="AH317" s="19">
        <v>44034</v>
      </c>
      <c r="AI317" s="20">
        <v>314</v>
      </c>
      <c r="AJ317" s="51"/>
      <c r="AK317" s="51"/>
      <c r="AL317" s="51"/>
      <c r="AM317" s="51"/>
      <c r="AN317" s="51"/>
    </row>
    <row r="318" spans="1:40" ht="47.25" customHeight="1">
      <c r="A318" s="2"/>
      <c r="B318" s="30">
        <v>314</v>
      </c>
      <c r="C318" s="20" t="s">
        <v>4899</v>
      </c>
      <c r="D318" s="20" t="s">
        <v>119</v>
      </c>
      <c r="E318" s="20" t="s">
        <v>144</v>
      </c>
      <c r="F318" s="20" t="s">
        <v>145</v>
      </c>
      <c r="G318" s="20" t="s">
        <v>145</v>
      </c>
      <c r="H318" s="20"/>
      <c r="I318" s="20" t="s">
        <v>4900</v>
      </c>
      <c r="J318" s="20" t="s">
        <v>119</v>
      </c>
      <c r="K318" s="20" t="s">
        <v>144</v>
      </c>
      <c r="L318" s="20" t="s">
        <v>145</v>
      </c>
      <c r="M318" s="20" t="s">
        <v>145</v>
      </c>
      <c r="N318" s="20"/>
      <c r="O318" s="20" t="s">
        <v>3534</v>
      </c>
      <c r="P318" s="20" t="s">
        <v>4901</v>
      </c>
      <c r="Q318" s="20" t="s">
        <v>4902</v>
      </c>
      <c r="R318" s="46" t="s">
        <v>4906</v>
      </c>
      <c r="S318" s="20" t="s">
        <v>4904</v>
      </c>
      <c r="T318" s="20" t="s">
        <v>4907</v>
      </c>
      <c r="U318" s="23"/>
      <c r="V318" s="23" t="s">
        <v>4908</v>
      </c>
      <c r="W318" s="23"/>
      <c r="X318" s="23"/>
      <c r="Y318" s="23"/>
      <c r="Z318" s="23" t="s">
        <v>4909</v>
      </c>
      <c r="AA318" s="20" t="s">
        <v>77</v>
      </c>
      <c r="AB318" s="20" t="s">
        <v>82</v>
      </c>
      <c r="AC318" s="20" t="s">
        <v>83</v>
      </c>
      <c r="AD318" s="20" t="s">
        <v>297</v>
      </c>
      <c r="AE318" s="20" t="s">
        <v>135</v>
      </c>
      <c r="AF318" s="20" t="s">
        <v>298</v>
      </c>
      <c r="AG318" s="20" t="s">
        <v>4870</v>
      </c>
      <c r="AH318" s="19">
        <v>44034</v>
      </c>
      <c r="AI318" s="20">
        <v>315</v>
      </c>
      <c r="AJ318" s="51"/>
      <c r="AK318" s="51"/>
      <c r="AL318" s="51"/>
      <c r="AM318" s="51"/>
      <c r="AN318" s="51"/>
    </row>
    <row r="319" spans="1:40" ht="47.25" customHeight="1">
      <c r="A319" s="2"/>
      <c r="B319" s="85">
        <v>315</v>
      </c>
      <c r="C319" s="20" t="s">
        <v>4913</v>
      </c>
      <c r="D319" s="19" t="s">
        <v>63</v>
      </c>
      <c r="E319" s="20" t="s">
        <v>64</v>
      </c>
      <c r="F319" s="20" t="s">
        <v>64</v>
      </c>
      <c r="G319" s="20" t="s">
        <v>305</v>
      </c>
      <c r="H319" s="20"/>
      <c r="I319" s="20" t="s">
        <v>4914</v>
      </c>
      <c r="J319" s="20" t="s">
        <v>63</v>
      </c>
      <c r="K319" s="20" t="s">
        <v>64</v>
      </c>
      <c r="L319" s="20" t="s">
        <v>64</v>
      </c>
      <c r="M319" s="20" t="s">
        <v>305</v>
      </c>
      <c r="N319" s="20" t="s">
        <v>4915</v>
      </c>
      <c r="O319" s="20" t="s">
        <v>4916</v>
      </c>
      <c r="P319" s="20" t="s">
        <v>2904</v>
      </c>
      <c r="Q319" s="20" t="s">
        <v>4917</v>
      </c>
      <c r="R319" s="22" t="s">
        <v>4919</v>
      </c>
      <c r="S319" s="20">
        <v>986255465</v>
      </c>
      <c r="T319" s="20" t="s">
        <v>4920</v>
      </c>
      <c r="U319" s="23"/>
      <c r="V319" s="23" t="s">
        <v>4921</v>
      </c>
      <c r="W319" s="23"/>
      <c r="X319" s="23"/>
      <c r="Y319" s="23"/>
      <c r="Z319" s="23"/>
      <c r="AA319" s="20" t="s">
        <v>77</v>
      </c>
      <c r="AB319" s="19" t="s">
        <v>83</v>
      </c>
      <c r="AC319" s="20"/>
      <c r="AD319" s="20" t="s">
        <v>110</v>
      </c>
      <c r="AE319" s="20" t="s">
        <v>506</v>
      </c>
      <c r="AF319" s="20"/>
      <c r="AG319" s="20" t="s">
        <v>4870</v>
      </c>
      <c r="AH319" s="19">
        <v>44034</v>
      </c>
      <c r="AI319" s="20">
        <v>316</v>
      </c>
      <c r="AJ319" s="51"/>
      <c r="AK319" s="51"/>
      <c r="AL319" s="51"/>
      <c r="AM319" s="51"/>
      <c r="AN319" s="51"/>
    </row>
    <row r="320" spans="1:40" ht="47.25" customHeight="1">
      <c r="A320" s="2"/>
      <c r="B320" s="30">
        <v>316</v>
      </c>
      <c r="C320" s="20" t="s">
        <v>4924</v>
      </c>
      <c r="D320" s="19" t="s">
        <v>63</v>
      </c>
      <c r="E320" s="20" t="s">
        <v>64</v>
      </c>
      <c r="F320" s="20" t="s">
        <v>64</v>
      </c>
      <c r="G320" s="20" t="s">
        <v>337</v>
      </c>
      <c r="H320" s="20"/>
      <c r="I320" s="20" t="s">
        <v>4925</v>
      </c>
      <c r="J320" s="20" t="s">
        <v>63</v>
      </c>
      <c r="K320" s="20" t="s">
        <v>64</v>
      </c>
      <c r="L320" s="20" t="s">
        <v>64</v>
      </c>
      <c r="M320" s="20" t="s">
        <v>337</v>
      </c>
      <c r="N320" s="20" t="s">
        <v>4925</v>
      </c>
      <c r="O320" s="20" t="s">
        <v>4926</v>
      </c>
      <c r="P320" s="20" t="s">
        <v>3420</v>
      </c>
      <c r="Q320" s="20" t="s">
        <v>1184</v>
      </c>
      <c r="R320" s="40" t="s">
        <v>4929</v>
      </c>
      <c r="S320" s="20">
        <v>980579623</v>
      </c>
      <c r="T320" s="20">
        <v>993645512</v>
      </c>
      <c r="U320" s="23"/>
      <c r="V320" s="23" t="s">
        <v>4930</v>
      </c>
      <c r="W320" s="23" t="s">
        <v>4931</v>
      </c>
      <c r="X320" s="23" t="s">
        <v>4932</v>
      </c>
      <c r="Y320" s="23" t="s">
        <v>4933</v>
      </c>
      <c r="Z320" s="23"/>
      <c r="AA320" s="20" t="s">
        <v>77</v>
      </c>
      <c r="AB320" s="19" t="s">
        <v>108</v>
      </c>
      <c r="AC320" s="20" t="s">
        <v>901</v>
      </c>
      <c r="AD320" s="20" t="s">
        <v>84</v>
      </c>
      <c r="AE320" s="20" t="s">
        <v>297</v>
      </c>
      <c r="AF320" s="20" t="s">
        <v>4934</v>
      </c>
      <c r="AG320" s="20" t="s">
        <v>4870</v>
      </c>
      <c r="AH320" s="19">
        <v>44034</v>
      </c>
      <c r="AI320" s="20">
        <v>317</v>
      </c>
      <c r="AJ320" s="51"/>
      <c r="AK320" s="51"/>
      <c r="AL320" s="51"/>
      <c r="AM320" s="51"/>
      <c r="AN320" s="51"/>
    </row>
    <row r="321" spans="1:40" ht="47.25" customHeight="1">
      <c r="A321" s="2"/>
      <c r="B321" s="85">
        <v>317</v>
      </c>
      <c r="C321" s="20" t="s">
        <v>4938</v>
      </c>
      <c r="D321" s="19" t="s">
        <v>63</v>
      </c>
      <c r="E321" s="20" t="s">
        <v>64</v>
      </c>
      <c r="F321" s="20" t="s">
        <v>64</v>
      </c>
      <c r="G321" s="20" t="s">
        <v>305</v>
      </c>
      <c r="H321" s="20"/>
      <c r="I321" s="20" t="s">
        <v>4939</v>
      </c>
      <c r="J321" s="20" t="s">
        <v>63</v>
      </c>
      <c r="K321" s="20" t="s">
        <v>64</v>
      </c>
      <c r="L321" s="20" t="s">
        <v>64</v>
      </c>
      <c r="M321" s="20" t="s">
        <v>305</v>
      </c>
      <c r="N321" s="20" t="s">
        <v>4940</v>
      </c>
      <c r="O321" s="20" t="s">
        <v>4941</v>
      </c>
      <c r="P321" s="20" t="s">
        <v>4942</v>
      </c>
      <c r="Q321" s="20" t="s">
        <v>4670</v>
      </c>
      <c r="R321" s="20" t="s">
        <v>4945</v>
      </c>
      <c r="S321" s="20">
        <v>997345788</v>
      </c>
      <c r="T321" s="20">
        <v>992995076</v>
      </c>
      <c r="U321" s="23"/>
      <c r="V321" s="23" t="s">
        <v>4946</v>
      </c>
      <c r="W321" s="23"/>
      <c r="X321" s="23"/>
      <c r="Y321" s="23"/>
      <c r="Z321" s="23"/>
      <c r="AA321" s="20" t="s">
        <v>77</v>
      </c>
      <c r="AB321" s="20" t="s">
        <v>901</v>
      </c>
      <c r="AC321" s="20" t="s">
        <v>279</v>
      </c>
      <c r="AD321" s="20" t="s">
        <v>110</v>
      </c>
      <c r="AE321" s="20" t="s">
        <v>111</v>
      </c>
      <c r="AF321" s="20" t="s">
        <v>506</v>
      </c>
      <c r="AG321" s="20" t="s">
        <v>4870</v>
      </c>
      <c r="AH321" s="19">
        <v>44034</v>
      </c>
      <c r="AI321" s="20">
        <v>318</v>
      </c>
      <c r="AJ321" s="51"/>
      <c r="AK321" s="51"/>
      <c r="AL321" s="51"/>
      <c r="AM321" s="51"/>
      <c r="AN321" s="51"/>
    </row>
    <row r="322" spans="1:40" ht="47.25" customHeight="1">
      <c r="A322" s="2"/>
      <c r="B322" s="30">
        <v>318</v>
      </c>
      <c r="C322" s="20" t="s">
        <v>4949</v>
      </c>
      <c r="D322" s="19" t="s">
        <v>63</v>
      </c>
      <c r="E322" s="20" t="s">
        <v>95</v>
      </c>
      <c r="F322" s="20" t="s">
        <v>95</v>
      </c>
      <c r="G322" s="20" t="s">
        <v>95</v>
      </c>
      <c r="H322" s="20"/>
      <c r="I322" s="20" t="s">
        <v>4950</v>
      </c>
      <c r="J322" s="20" t="s">
        <v>63</v>
      </c>
      <c r="K322" s="20" t="s">
        <v>64</v>
      </c>
      <c r="L322" s="20" t="s">
        <v>64</v>
      </c>
      <c r="M322" s="20" t="s">
        <v>3747</v>
      </c>
      <c r="N322" s="20" t="s">
        <v>4951</v>
      </c>
      <c r="O322" s="20" t="s">
        <v>4952</v>
      </c>
      <c r="P322" s="20" t="s">
        <v>121</v>
      </c>
      <c r="Q322" s="20" t="s">
        <v>4832</v>
      </c>
      <c r="R322" s="40" t="s">
        <v>4955</v>
      </c>
      <c r="S322" s="20">
        <v>933222512</v>
      </c>
      <c r="T322" s="20">
        <v>940165088</v>
      </c>
      <c r="U322" s="23"/>
      <c r="V322" s="23" t="s">
        <v>4956</v>
      </c>
      <c r="W322" s="23"/>
      <c r="X322" s="23" t="s">
        <v>4957</v>
      </c>
      <c r="Y322" s="23" t="s">
        <v>4958</v>
      </c>
      <c r="Z322" s="23"/>
      <c r="AA322" s="20" t="s">
        <v>77</v>
      </c>
      <c r="AB322" s="19" t="s">
        <v>108</v>
      </c>
      <c r="AC322" s="20" t="s">
        <v>109</v>
      </c>
      <c r="AD322" s="20" t="s">
        <v>85</v>
      </c>
      <c r="AE322" s="20" t="s">
        <v>110</v>
      </c>
      <c r="AF322" s="20" t="s">
        <v>298</v>
      </c>
      <c r="AG322" s="20" t="s">
        <v>4870</v>
      </c>
      <c r="AH322" s="19">
        <v>44034</v>
      </c>
      <c r="AI322" s="20">
        <v>319</v>
      </c>
      <c r="AJ322" s="51"/>
      <c r="AK322" s="51"/>
      <c r="AL322" s="51"/>
      <c r="AM322" s="51"/>
      <c r="AN322" s="51"/>
    </row>
    <row r="323" spans="1:40" ht="47.25" customHeight="1">
      <c r="A323" s="2"/>
      <c r="B323" s="85">
        <v>319</v>
      </c>
      <c r="C323" s="20" t="s">
        <v>4962</v>
      </c>
      <c r="D323" s="20" t="s">
        <v>286</v>
      </c>
      <c r="E323" s="20" t="s">
        <v>2241</v>
      </c>
      <c r="F323" s="20" t="s">
        <v>4292</v>
      </c>
      <c r="G323" s="20" t="s">
        <v>4293</v>
      </c>
      <c r="H323" s="20"/>
      <c r="I323" s="20" t="s">
        <v>4963</v>
      </c>
      <c r="J323" s="20" t="s">
        <v>286</v>
      </c>
      <c r="K323" s="20" t="s">
        <v>2241</v>
      </c>
      <c r="L323" s="20" t="s">
        <v>4292</v>
      </c>
      <c r="M323" s="20" t="s">
        <v>4293</v>
      </c>
      <c r="N323" s="20" t="s">
        <v>4964</v>
      </c>
      <c r="O323" s="20" t="s">
        <v>4154</v>
      </c>
      <c r="P323" s="20" t="s">
        <v>4670</v>
      </c>
      <c r="Q323" s="20" t="s">
        <v>390</v>
      </c>
      <c r="R323" s="22" t="s">
        <v>4966</v>
      </c>
      <c r="S323" s="20" t="s">
        <v>4967</v>
      </c>
      <c r="T323" s="20">
        <v>954857692</v>
      </c>
      <c r="U323" s="23"/>
      <c r="V323" s="23" t="s">
        <v>4968</v>
      </c>
      <c r="W323" s="23"/>
      <c r="X323" s="23"/>
      <c r="Y323" s="23"/>
      <c r="Z323" s="23"/>
      <c r="AA323" s="20" t="s">
        <v>77</v>
      </c>
      <c r="AB323" s="19" t="s">
        <v>108</v>
      </c>
      <c r="AC323" s="20" t="s">
        <v>109</v>
      </c>
      <c r="AD323" s="20" t="s">
        <v>84</v>
      </c>
      <c r="AE323" s="20" t="s">
        <v>135</v>
      </c>
      <c r="AF323" s="20" t="s">
        <v>506</v>
      </c>
      <c r="AG323" s="20" t="s">
        <v>4870</v>
      </c>
      <c r="AH323" s="19">
        <v>44034</v>
      </c>
      <c r="AI323" s="20">
        <v>320</v>
      </c>
      <c r="AJ323" s="51"/>
      <c r="AK323" s="51"/>
      <c r="AL323" s="51"/>
      <c r="AM323" s="51"/>
      <c r="AN323" s="51"/>
    </row>
    <row r="324" spans="1:40" ht="47.25" customHeight="1">
      <c r="A324" s="2"/>
      <c r="B324" s="30">
        <v>320</v>
      </c>
      <c r="C324" s="20" t="s">
        <v>4973</v>
      </c>
      <c r="D324" s="20" t="s">
        <v>209</v>
      </c>
      <c r="E324" s="20" t="s">
        <v>635</v>
      </c>
      <c r="F324" s="20" t="s">
        <v>636</v>
      </c>
      <c r="G324" s="20" t="s">
        <v>3148</v>
      </c>
      <c r="H324" s="20"/>
      <c r="I324" s="20" t="s">
        <v>4974</v>
      </c>
      <c r="J324" s="20" t="s">
        <v>209</v>
      </c>
      <c r="K324" s="20" t="s">
        <v>635</v>
      </c>
      <c r="L324" s="20" t="s">
        <v>636</v>
      </c>
      <c r="M324" s="20" t="s">
        <v>3148</v>
      </c>
      <c r="N324" s="20"/>
      <c r="O324" s="20" t="s">
        <v>4975</v>
      </c>
      <c r="P324" s="20" t="s">
        <v>4976</v>
      </c>
      <c r="Q324" s="20" t="s">
        <v>4977</v>
      </c>
      <c r="R324" s="47" t="s">
        <v>4980</v>
      </c>
      <c r="S324" s="20">
        <v>966421844</v>
      </c>
      <c r="T324" s="20">
        <v>964224391</v>
      </c>
      <c r="U324" s="23" t="s">
        <v>4981</v>
      </c>
      <c r="V324" s="23" t="s">
        <v>4982</v>
      </c>
      <c r="W324" s="23"/>
      <c r="X324" s="23"/>
      <c r="Y324" s="23"/>
      <c r="Z324" s="23"/>
      <c r="AA324" s="20" t="s">
        <v>77</v>
      </c>
      <c r="AB324" s="19" t="s">
        <v>83</v>
      </c>
      <c r="AC324" s="19" t="s">
        <v>160</v>
      </c>
      <c r="AD324" s="20" t="s">
        <v>297</v>
      </c>
      <c r="AE324" s="20" t="s">
        <v>135</v>
      </c>
      <c r="AF324" s="20" t="s">
        <v>180</v>
      </c>
      <c r="AG324" s="20" t="s">
        <v>4870</v>
      </c>
      <c r="AH324" s="19">
        <v>44034</v>
      </c>
      <c r="AI324" s="20">
        <v>321</v>
      </c>
      <c r="AJ324" s="51"/>
      <c r="AK324" s="51"/>
      <c r="AL324" s="51"/>
      <c r="AM324" s="51"/>
      <c r="AN324" s="51"/>
    </row>
    <row r="325" spans="1:40" ht="47.25" customHeight="1">
      <c r="A325" s="2"/>
      <c r="B325" s="85">
        <v>321</v>
      </c>
      <c r="C325" s="20" t="s">
        <v>4986</v>
      </c>
      <c r="D325" s="19" t="s">
        <v>63</v>
      </c>
      <c r="E325" s="20" t="s">
        <v>64</v>
      </c>
      <c r="F325" s="20" t="s">
        <v>64</v>
      </c>
      <c r="G325" s="20" t="s">
        <v>704</v>
      </c>
      <c r="H325" s="20"/>
      <c r="I325" s="20" t="s">
        <v>4987</v>
      </c>
      <c r="J325" s="20" t="s">
        <v>63</v>
      </c>
      <c r="K325" s="20" t="s">
        <v>95</v>
      </c>
      <c r="L325" s="20"/>
      <c r="M325" s="20"/>
      <c r="N325" s="20"/>
      <c r="O325" s="20" t="s">
        <v>4989</v>
      </c>
      <c r="P325" s="20" t="s">
        <v>4990</v>
      </c>
      <c r="Q325" s="20" t="s">
        <v>3183</v>
      </c>
      <c r="R325" s="22" t="s">
        <v>4994</v>
      </c>
      <c r="S325" s="20"/>
      <c r="T325" s="20"/>
      <c r="U325" s="23" t="s">
        <v>4995</v>
      </c>
      <c r="V325" s="23" t="s">
        <v>9119</v>
      </c>
      <c r="W325" s="23" t="s">
        <v>4997</v>
      </c>
      <c r="X325" s="23" t="s">
        <v>4998</v>
      </c>
      <c r="Y325" s="23"/>
      <c r="Z325" s="23"/>
      <c r="AA325" s="20" t="s">
        <v>77</v>
      </c>
      <c r="AB325" s="19" t="s">
        <v>108</v>
      </c>
      <c r="AC325" s="19" t="s">
        <v>82</v>
      </c>
      <c r="AD325" s="20" t="s">
        <v>84</v>
      </c>
      <c r="AE325" s="20" t="s">
        <v>85</v>
      </c>
      <c r="AF325" s="20" t="s">
        <v>4999</v>
      </c>
      <c r="AG325" s="20" t="s">
        <v>4870</v>
      </c>
      <c r="AH325" s="19">
        <v>44034</v>
      </c>
      <c r="AI325" s="20">
        <v>322</v>
      </c>
      <c r="AJ325" s="51"/>
      <c r="AK325" s="51"/>
      <c r="AL325" s="51"/>
      <c r="AM325" s="51"/>
      <c r="AN325" s="51"/>
    </row>
    <row r="326" spans="1:40" ht="47.25" customHeight="1">
      <c r="A326" s="2"/>
      <c r="B326" s="30">
        <v>322</v>
      </c>
      <c r="C326" s="20" t="s">
        <v>5003</v>
      </c>
      <c r="D326" s="19" t="s">
        <v>63</v>
      </c>
      <c r="E326" s="20" t="s">
        <v>64</v>
      </c>
      <c r="F326" s="20" t="s">
        <v>64</v>
      </c>
      <c r="G326" s="20" t="s">
        <v>704</v>
      </c>
      <c r="H326" s="20"/>
      <c r="I326" s="20" t="s">
        <v>5004</v>
      </c>
      <c r="J326" s="20" t="s">
        <v>63</v>
      </c>
      <c r="K326" s="20" t="s">
        <v>64</v>
      </c>
      <c r="L326" s="20" t="s">
        <v>64</v>
      </c>
      <c r="M326" s="20" t="s">
        <v>704</v>
      </c>
      <c r="N326" s="20"/>
      <c r="O326" s="20" t="s">
        <v>5005</v>
      </c>
      <c r="P326" s="20" t="s">
        <v>5006</v>
      </c>
      <c r="Q326" s="20" t="s">
        <v>5007</v>
      </c>
      <c r="R326" s="40" t="s">
        <v>5010</v>
      </c>
      <c r="S326" s="20"/>
      <c r="T326" s="20"/>
      <c r="U326" s="23"/>
      <c r="V326" s="23" t="s">
        <v>5011</v>
      </c>
      <c r="W326" s="23"/>
      <c r="X326" s="23"/>
      <c r="Y326" s="23"/>
      <c r="Z326" s="23"/>
      <c r="AA326" s="20" t="s">
        <v>77</v>
      </c>
      <c r="AB326" s="19" t="s">
        <v>108</v>
      </c>
      <c r="AC326" s="19" t="s">
        <v>82</v>
      </c>
      <c r="AD326" s="20" t="s">
        <v>85</v>
      </c>
      <c r="AE326" s="20" t="s">
        <v>110</v>
      </c>
      <c r="AF326" s="20" t="s">
        <v>5012</v>
      </c>
      <c r="AG326" s="20" t="s">
        <v>4870</v>
      </c>
      <c r="AH326" s="19">
        <v>44034</v>
      </c>
      <c r="AI326" s="20">
        <v>323</v>
      </c>
      <c r="AJ326" s="51"/>
      <c r="AK326" s="51"/>
      <c r="AL326" s="51"/>
      <c r="AM326" s="51"/>
      <c r="AN326" s="51"/>
    </row>
    <row r="327" spans="1:40" ht="47.25" customHeight="1">
      <c r="A327" s="2"/>
      <c r="B327" s="85">
        <v>323</v>
      </c>
      <c r="C327" s="20" t="s">
        <v>5016</v>
      </c>
      <c r="D327" s="19" t="s">
        <v>168</v>
      </c>
      <c r="E327" s="20" t="s">
        <v>2033</v>
      </c>
      <c r="F327" s="20" t="s">
        <v>2033</v>
      </c>
      <c r="G327" s="20" t="s">
        <v>3023</v>
      </c>
      <c r="H327" s="20"/>
      <c r="I327" s="20" t="s">
        <v>5017</v>
      </c>
      <c r="J327" s="20" t="s">
        <v>168</v>
      </c>
      <c r="K327" s="20" t="s">
        <v>2033</v>
      </c>
      <c r="L327" s="20" t="s">
        <v>2033</v>
      </c>
      <c r="M327" s="20"/>
      <c r="N327" s="20"/>
      <c r="O327" s="20" t="s">
        <v>5018</v>
      </c>
      <c r="P327" s="20" t="s">
        <v>1201</v>
      </c>
      <c r="Q327" s="20" t="s">
        <v>1250</v>
      </c>
      <c r="R327" s="22" t="s">
        <v>5021</v>
      </c>
      <c r="S327" s="20">
        <v>984452991</v>
      </c>
      <c r="T327" s="20">
        <v>979189999</v>
      </c>
      <c r="U327" s="23"/>
      <c r="V327" s="23"/>
      <c r="W327" s="23"/>
      <c r="X327" s="23"/>
      <c r="Y327" s="23"/>
      <c r="Z327" s="23"/>
      <c r="AA327" s="20" t="s">
        <v>77</v>
      </c>
      <c r="AB327" s="19" t="s">
        <v>108</v>
      </c>
      <c r="AC327" s="20" t="s">
        <v>279</v>
      </c>
      <c r="AD327" s="20" t="s">
        <v>110</v>
      </c>
      <c r="AE327" s="20" t="s">
        <v>161</v>
      </c>
      <c r="AF327" s="20" t="s">
        <v>85</v>
      </c>
      <c r="AG327" s="20" t="s">
        <v>4870</v>
      </c>
      <c r="AH327" s="19">
        <v>44034</v>
      </c>
      <c r="AI327" s="20">
        <v>324</v>
      </c>
      <c r="AJ327" s="51"/>
      <c r="AK327" s="51"/>
      <c r="AL327" s="51"/>
      <c r="AM327" s="51"/>
      <c r="AN327" s="51"/>
    </row>
    <row r="328" spans="1:40" ht="47.25" customHeight="1">
      <c r="A328" s="2"/>
      <c r="B328" s="30">
        <v>324</v>
      </c>
      <c r="C328" s="20" t="s">
        <v>5025</v>
      </c>
      <c r="D328" s="20" t="s">
        <v>119</v>
      </c>
      <c r="E328" s="20" t="s">
        <v>120</v>
      </c>
      <c r="F328" s="20" t="s">
        <v>5026</v>
      </c>
      <c r="G328" s="20" t="s">
        <v>5027</v>
      </c>
      <c r="H328" s="20"/>
      <c r="I328" s="20" t="s">
        <v>5028</v>
      </c>
      <c r="J328" s="20" t="s">
        <v>119</v>
      </c>
      <c r="K328" s="20" t="s">
        <v>120</v>
      </c>
      <c r="L328" s="20" t="s">
        <v>5026</v>
      </c>
      <c r="M328" s="20" t="s">
        <v>5027</v>
      </c>
      <c r="N328" s="20" t="s">
        <v>5029</v>
      </c>
      <c r="O328" s="20" t="s">
        <v>5030</v>
      </c>
      <c r="P328" s="20" t="s">
        <v>5031</v>
      </c>
      <c r="Q328" s="20" t="s">
        <v>5032</v>
      </c>
      <c r="R328" s="40" t="s">
        <v>5034</v>
      </c>
      <c r="S328" s="20" t="s">
        <v>5035</v>
      </c>
      <c r="T328" s="20">
        <v>963532775</v>
      </c>
      <c r="U328" s="23"/>
      <c r="V328" s="23" t="s">
        <v>5036</v>
      </c>
      <c r="W328" s="23"/>
      <c r="X328" s="23"/>
      <c r="Y328" s="23"/>
      <c r="Z328" s="23"/>
      <c r="AA328" s="20" t="s">
        <v>77</v>
      </c>
      <c r="AB328" s="20" t="s">
        <v>109</v>
      </c>
      <c r="AC328" s="20"/>
      <c r="AD328" s="20" t="s">
        <v>297</v>
      </c>
      <c r="AE328" s="20"/>
      <c r="AF328" s="20"/>
      <c r="AG328" s="20" t="s">
        <v>4870</v>
      </c>
      <c r="AH328" s="19">
        <v>44034</v>
      </c>
      <c r="AI328" s="20">
        <v>325</v>
      </c>
      <c r="AJ328" s="51"/>
      <c r="AK328" s="51"/>
      <c r="AL328" s="51"/>
      <c r="AM328" s="51"/>
      <c r="AN328" s="51"/>
    </row>
    <row r="329" spans="1:40" ht="47.25" customHeight="1">
      <c r="A329" s="2"/>
      <c r="B329" s="85">
        <v>325</v>
      </c>
      <c r="C329" s="20" t="s">
        <v>5040</v>
      </c>
      <c r="D329" s="20" t="s">
        <v>119</v>
      </c>
      <c r="E329" s="20" t="s">
        <v>1262</v>
      </c>
      <c r="F329" s="20" t="s">
        <v>2099</v>
      </c>
      <c r="G329" s="20" t="s">
        <v>5041</v>
      </c>
      <c r="H329" s="20"/>
      <c r="I329" s="20" t="s">
        <v>5042</v>
      </c>
      <c r="J329" s="20" t="s">
        <v>119</v>
      </c>
      <c r="K329" s="20" t="s">
        <v>1262</v>
      </c>
      <c r="L329" s="20" t="s">
        <v>2099</v>
      </c>
      <c r="M329" s="20" t="s">
        <v>5041</v>
      </c>
      <c r="N329" s="20" t="s">
        <v>5042</v>
      </c>
      <c r="O329" s="20" t="s">
        <v>5043</v>
      </c>
      <c r="P329" s="20" t="s">
        <v>5044</v>
      </c>
      <c r="Q329" s="20" t="s">
        <v>5045</v>
      </c>
      <c r="R329" s="22" t="s">
        <v>5047</v>
      </c>
      <c r="S329" s="20">
        <v>929818157</v>
      </c>
      <c r="T329" s="20"/>
      <c r="U329" s="23"/>
      <c r="V329" s="23" t="s">
        <v>5048</v>
      </c>
      <c r="W329" s="23"/>
      <c r="X329" s="23"/>
      <c r="Y329" s="23"/>
      <c r="Z329" s="23"/>
      <c r="AA329" s="20" t="s">
        <v>77</v>
      </c>
      <c r="AB329" s="19" t="s">
        <v>108</v>
      </c>
      <c r="AC329" s="19" t="s">
        <v>82</v>
      </c>
      <c r="AD329" s="20" t="s">
        <v>85</v>
      </c>
      <c r="AE329" s="20" t="s">
        <v>161</v>
      </c>
      <c r="AF329" s="20" t="s">
        <v>3524</v>
      </c>
      <c r="AG329" s="20" t="s">
        <v>4870</v>
      </c>
      <c r="AH329" s="19">
        <v>44034</v>
      </c>
      <c r="AI329" s="20">
        <v>326</v>
      </c>
      <c r="AJ329" s="51"/>
      <c r="AK329" s="51"/>
      <c r="AL329" s="51"/>
      <c r="AM329" s="51"/>
      <c r="AN329" s="51"/>
    </row>
    <row r="330" spans="1:40" ht="47.25" customHeight="1">
      <c r="A330" s="2"/>
      <c r="B330" s="30">
        <v>326</v>
      </c>
      <c r="C330" s="20" t="s">
        <v>5052</v>
      </c>
      <c r="D330" s="20" t="s">
        <v>209</v>
      </c>
      <c r="E330" s="20" t="s">
        <v>1302</v>
      </c>
      <c r="F330" s="20" t="s">
        <v>1303</v>
      </c>
      <c r="G330" s="20" t="s">
        <v>1302</v>
      </c>
      <c r="H330" s="20"/>
      <c r="I330" s="20" t="s">
        <v>4483</v>
      </c>
      <c r="J330" s="20" t="s">
        <v>209</v>
      </c>
      <c r="K330" s="20" t="s">
        <v>1302</v>
      </c>
      <c r="L330" s="20" t="s">
        <v>1303</v>
      </c>
      <c r="M330" s="20" t="s">
        <v>5053</v>
      </c>
      <c r="N330" s="20" t="s">
        <v>4483</v>
      </c>
      <c r="O330" s="20" t="s">
        <v>5054</v>
      </c>
      <c r="P330" s="20" t="s">
        <v>5055</v>
      </c>
      <c r="Q330" s="20" t="s">
        <v>5056</v>
      </c>
      <c r="R330" s="40" t="s">
        <v>5058</v>
      </c>
      <c r="S330" s="20">
        <v>966694377</v>
      </c>
      <c r="T330" s="20"/>
      <c r="U330" s="23"/>
      <c r="V330" s="23" t="s">
        <v>4492</v>
      </c>
      <c r="W330" s="23"/>
      <c r="X330" s="23"/>
      <c r="Y330" s="23"/>
      <c r="Z330" s="23"/>
      <c r="AA330" s="20" t="s">
        <v>77</v>
      </c>
      <c r="AB330" s="20" t="s">
        <v>901</v>
      </c>
      <c r="AC330" s="20" t="s">
        <v>279</v>
      </c>
      <c r="AD330" s="20" t="s">
        <v>84</v>
      </c>
      <c r="AE330" s="20" t="s">
        <v>135</v>
      </c>
      <c r="AF330" s="20"/>
      <c r="AG330" s="20" t="s">
        <v>4870</v>
      </c>
      <c r="AH330" s="19">
        <v>44034</v>
      </c>
      <c r="AI330" s="20">
        <v>327</v>
      </c>
      <c r="AJ330" s="51"/>
      <c r="AK330" s="51"/>
      <c r="AL330" s="51"/>
      <c r="AM330" s="51"/>
      <c r="AN330" s="51"/>
    </row>
    <row r="331" spans="1:40" ht="47.25" customHeight="1">
      <c r="A331" s="2"/>
      <c r="B331" s="85">
        <v>327</v>
      </c>
      <c r="C331" s="20" t="s">
        <v>5062</v>
      </c>
      <c r="D331" s="20" t="s">
        <v>286</v>
      </c>
      <c r="E331" s="20" t="s">
        <v>287</v>
      </c>
      <c r="F331" s="20" t="s">
        <v>1757</v>
      </c>
      <c r="G331" s="20" t="s">
        <v>5063</v>
      </c>
      <c r="H331" s="20"/>
      <c r="I331" s="20" t="s">
        <v>5064</v>
      </c>
      <c r="J331" s="20" t="s">
        <v>286</v>
      </c>
      <c r="K331" s="20" t="s">
        <v>287</v>
      </c>
      <c r="L331" s="20" t="s">
        <v>1757</v>
      </c>
      <c r="M331" s="20" t="s">
        <v>5063</v>
      </c>
      <c r="N331" s="20" t="s">
        <v>5065</v>
      </c>
      <c r="O331" s="20" t="s">
        <v>5066</v>
      </c>
      <c r="P331" s="20" t="s">
        <v>276</v>
      </c>
      <c r="Q331" s="20" t="s">
        <v>5067</v>
      </c>
      <c r="R331" s="20" t="s">
        <v>5070</v>
      </c>
      <c r="S331" s="20">
        <v>925786795</v>
      </c>
      <c r="T331" s="20"/>
      <c r="U331" s="23"/>
      <c r="V331" s="23" t="s">
        <v>5071</v>
      </c>
      <c r="W331" s="23"/>
      <c r="X331" s="23"/>
      <c r="Y331" s="23"/>
      <c r="Z331" s="23"/>
      <c r="AA331" s="20" t="s">
        <v>77</v>
      </c>
      <c r="AB331" s="19" t="s">
        <v>83</v>
      </c>
      <c r="AC331" s="19" t="s">
        <v>160</v>
      </c>
      <c r="AD331" s="20" t="s">
        <v>84</v>
      </c>
      <c r="AE331" s="20" t="s">
        <v>110</v>
      </c>
      <c r="AF331" s="20" t="s">
        <v>918</v>
      </c>
      <c r="AG331" s="20" t="s">
        <v>4870</v>
      </c>
      <c r="AH331" s="19">
        <v>44034</v>
      </c>
      <c r="AI331" s="20">
        <v>328</v>
      </c>
      <c r="AJ331" s="51"/>
      <c r="AK331" s="51"/>
      <c r="AL331" s="51"/>
      <c r="AM331" s="51"/>
      <c r="AN331" s="51"/>
    </row>
    <row r="332" spans="1:40" ht="47.25" customHeight="1">
      <c r="A332" s="2"/>
      <c r="B332" s="30">
        <v>328</v>
      </c>
      <c r="C332" s="20" t="s">
        <v>5075</v>
      </c>
      <c r="D332" s="20" t="s">
        <v>119</v>
      </c>
      <c r="E332" s="20" t="s">
        <v>120</v>
      </c>
      <c r="F332" s="20" t="s">
        <v>121</v>
      </c>
      <c r="G332" s="20" t="s">
        <v>121</v>
      </c>
      <c r="H332" s="20"/>
      <c r="I332" s="20" t="s">
        <v>5076</v>
      </c>
      <c r="J332" s="20" t="s">
        <v>119</v>
      </c>
      <c r="K332" s="20" t="s">
        <v>120</v>
      </c>
      <c r="L332" s="20" t="s">
        <v>121</v>
      </c>
      <c r="M332" s="20" t="s">
        <v>121</v>
      </c>
      <c r="N332" s="20" t="s">
        <v>5076</v>
      </c>
      <c r="O332" s="20" t="s">
        <v>5077</v>
      </c>
      <c r="P332" s="20" t="s">
        <v>3314</v>
      </c>
      <c r="Q332" s="20" t="s">
        <v>5078</v>
      </c>
      <c r="R332" s="47" t="s">
        <v>5081</v>
      </c>
      <c r="S332" s="20">
        <v>964349673</v>
      </c>
      <c r="T332" s="20">
        <v>44293358</v>
      </c>
      <c r="U332" s="23"/>
      <c r="V332" s="23" t="s">
        <v>5082</v>
      </c>
      <c r="W332" s="23" t="s">
        <v>5083</v>
      </c>
      <c r="X332" s="23" t="s">
        <v>5084</v>
      </c>
      <c r="Y332" s="23"/>
      <c r="Z332" s="23"/>
      <c r="AA332" s="20" t="s">
        <v>77</v>
      </c>
      <c r="AB332" s="20" t="s">
        <v>82</v>
      </c>
      <c r="AC332" s="20"/>
      <c r="AD332" s="20" t="s">
        <v>161</v>
      </c>
      <c r="AE332" s="20"/>
      <c r="AF332" s="20"/>
      <c r="AG332" s="20" t="s">
        <v>4870</v>
      </c>
      <c r="AH332" s="19">
        <v>44034</v>
      </c>
      <c r="AI332" s="20">
        <v>329</v>
      </c>
      <c r="AJ332" s="51"/>
      <c r="AK332" s="51"/>
      <c r="AL332" s="51"/>
      <c r="AM332" s="51"/>
      <c r="AN332" s="51"/>
    </row>
    <row r="333" spans="1:40" ht="47.25" customHeight="1">
      <c r="A333" s="2"/>
      <c r="B333" s="85">
        <v>329</v>
      </c>
      <c r="C333" s="20" t="s">
        <v>5088</v>
      </c>
      <c r="D333" s="20" t="s">
        <v>119</v>
      </c>
      <c r="E333" s="20" t="s">
        <v>120</v>
      </c>
      <c r="F333" s="20" t="s">
        <v>121</v>
      </c>
      <c r="G333" s="20" t="s">
        <v>121</v>
      </c>
      <c r="H333" s="20"/>
      <c r="I333" s="20" t="s">
        <v>5089</v>
      </c>
      <c r="J333" s="20" t="s">
        <v>119</v>
      </c>
      <c r="K333" s="20" t="s">
        <v>120</v>
      </c>
      <c r="L333" s="20" t="s">
        <v>121</v>
      </c>
      <c r="M333" s="20"/>
      <c r="N333" s="20"/>
      <c r="O333" s="20" t="s">
        <v>5090</v>
      </c>
      <c r="P333" s="20" t="s">
        <v>5091</v>
      </c>
      <c r="Q333" s="20" t="s">
        <v>5092</v>
      </c>
      <c r="R333" s="40" t="s">
        <v>5094</v>
      </c>
      <c r="S333" s="20"/>
      <c r="T333" s="20"/>
      <c r="U333" s="23"/>
      <c r="V333" s="23"/>
      <c r="W333" s="23"/>
      <c r="X333" s="23"/>
      <c r="Y333" s="23"/>
      <c r="Z333" s="23"/>
      <c r="AA333" s="20" t="s">
        <v>77</v>
      </c>
      <c r="AB333" s="20" t="s">
        <v>82</v>
      </c>
      <c r="AC333" s="20" t="s">
        <v>83</v>
      </c>
      <c r="AD333" s="20" t="s">
        <v>85</v>
      </c>
      <c r="AE333" s="20" t="s">
        <v>110</v>
      </c>
      <c r="AF333" s="20"/>
      <c r="AG333" s="20" t="s">
        <v>4870</v>
      </c>
      <c r="AH333" s="19">
        <v>44034</v>
      </c>
      <c r="AI333" s="20">
        <v>330</v>
      </c>
      <c r="AJ333" s="51"/>
      <c r="AK333" s="51"/>
      <c r="AL333" s="51"/>
      <c r="AM333" s="51"/>
      <c r="AN333" s="51"/>
    </row>
    <row r="334" spans="1:40" ht="47.25" customHeight="1">
      <c r="A334" s="2"/>
      <c r="B334" s="30">
        <v>330</v>
      </c>
      <c r="C334" s="20" t="s">
        <v>5098</v>
      </c>
      <c r="D334" s="20" t="s">
        <v>168</v>
      </c>
      <c r="E334" s="20" t="s">
        <v>532</v>
      </c>
      <c r="F334" s="20" t="s">
        <v>532</v>
      </c>
      <c r="G334" s="20" t="s">
        <v>532</v>
      </c>
      <c r="H334" s="20"/>
      <c r="I334" s="20" t="s">
        <v>5099</v>
      </c>
      <c r="J334" s="20" t="s">
        <v>168</v>
      </c>
      <c r="K334" s="20" t="s">
        <v>532</v>
      </c>
      <c r="L334" s="20" t="s">
        <v>532</v>
      </c>
      <c r="M334" s="20"/>
      <c r="N334" s="20"/>
      <c r="O334" s="20" t="s">
        <v>5100</v>
      </c>
      <c r="P334" s="20" t="s">
        <v>5101</v>
      </c>
      <c r="Q334" s="20" t="s">
        <v>5102</v>
      </c>
      <c r="R334" s="22" t="s">
        <v>5104</v>
      </c>
      <c r="S334" s="20"/>
      <c r="T334" s="20"/>
      <c r="U334" s="23"/>
      <c r="V334" s="23"/>
      <c r="W334" s="23"/>
      <c r="X334" s="23"/>
      <c r="Y334" s="23"/>
      <c r="Z334" s="23"/>
      <c r="AA334" s="20" t="s">
        <v>77</v>
      </c>
      <c r="AB334" s="19" t="s">
        <v>108</v>
      </c>
      <c r="AC334" s="20" t="s">
        <v>83</v>
      </c>
      <c r="AD334" s="20" t="s">
        <v>84</v>
      </c>
      <c r="AE334" s="20" t="s">
        <v>297</v>
      </c>
      <c r="AF334" s="20" t="s">
        <v>161</v>
      </c>
      <c r="AG334" s="20" t="s">
        <v>4870</v>
      </c>
      <c r="AH334" s="19">
        <v>44034</v>
      </c>
      <c r="AI334" s="20">
        <v>331</v>
      </c>
      <c r="AJ334" s="51"/>
      <c r="AK334" s="51"/>
      <c r="AL334" s="51"/>
      <c r="AM334" s="51"/>
      <c r="AN334" s="51"/>
    </row>
    <row r="335" spans="1:40" ht="47.25" customHeight="1">
      <c r="A335" s="2"/>
      <c r="B335" s="30">
        <v>331</v>
      </c>
      <c r="C335" s="20" t="s">
        <v>5108</v>
      </c>
      <c r="D335" s="20" t="s">
        <v>168</v>
      </c>
      <c r="E335" s="20" t="s">
        <v>532</v>
      </c>
      <c r="F335" s="20" t="s">
        <v>532</v>
      </c>
      <c r="G335" s="20" t="s">
        <v>532</v>
      </c>
      <c r="H335" s="20"/>
      <c r="I335" s="20" t="s">
        <v>5109</v>
      </c>
      <c r="J335" s="20" t="s">
        <v>168</v>
      </c>
      <c r="K335" s="20" t="s">
        <v>532</v>
      </c>
      <c r="L335" s="20" t="s">
        <v>532</v>
      </c>
      <c r="M335" s="20"/>
      <c r="N335" s="20"/>
      <c r="O335" s="20" t="s">
        <v>5110</v>
      </c>
      <c r="P335" s="20" t="s">
        <v>1184</v>
      </c>
      <c r="Q335" s="20" t="s">
        <v>3420</v>
      </c>
      <c r="R335" s="24" t="s">
        <v>9121</v>
      </c>
      <c r="S335" s="20" t="s">
        <v>9120</v>
      </c>
      <c r="T335" s="20"/>
      <c r="U335" s="23"/>
      <c r="V335" s="23" t="s">
        <v>9122</v>
      </c>
      <c r="W335" s="23"/>
      <c r="X335" s="23"/>
      <c r="Y335" s="23"/>
      <c r="Z335" s="23"/>
      <c r="AA335" s="20" t="s">
        <v>77</v>
      </c>
      <c r="AB335" s="19" t="s">
        <v>83</v>
      </c>
      <c r="AC335" s="20" t="s">
        <v>160</v>
      </c>
      <c r="AD335" s="20" t="s">
        <v>161</v>
      </c>
      <c r="AE335" s="20" t="s">
        <v>84</v>
      </c>
      <c r="AF335" s="20" t="s">
        <v>9123</v>
      </c>
      <c r="AG335" s="20" t="s">
        <v>4870</v>
      </c>
      <c r="AH335" s="19">
        <v>44034</v>
      </c>
      <c r="AI335" s="20">
        <v>332</v>
      </c>
      <c r="AJ335" s="51"/>
      <c r="AK335" s="51"/>
      <c r="AL335" s="51"/>
      <c r="AM335" s="51"/>
      <c r="AN335" s="51"/>
    </row>
    <row r="336" spans="1:40" ht="47.25" customHeight="1">
      <c r="A336" s="2"/>
      <c r="B336" s="30">
        <v>332</v>
      </c>
      <c r="C336" s="20" t="s">
        <v>5117</v>
      </c>
      <c r="D336" s="20" t="s">
        <v>286</v>
      </c>
      <c r="E336" s="20" t="s">
        <v>2067</v>
      </c>
      <c r="F336" s="20" t="s">
        <v>4111</v>
      </c>
      <c r="G336" s="20" t="s">
        <v>5118</v>
      </c>
      <c r="H336" s="20"/>
      <c r="I336" s="20" t="s">
        <v>5119</v>
      </c>
      <c r="J336" s="20" t="s">
        <v>286</v>
      </c>
      <c r="K336" s="20" t="s">
        <v>2067</v>
      </c>
      <c r="L336" s="20" t="s">
        <v>4111</v>
      </c>
      <c r="M336" s="20"/>
      <c r="N336" s="20"/>
      <c r="O336" s="20" t="s">
        <v>5120</v>
      </c>
      <c r="P336" s="20" t="s">
        <v>5121</v>
      </c>
      <c r="Q336" s="20" t="s">
        <v>4196</v>
      </c>
      <c r="R336" s="40" t="s">
        <v>5124</v>
      </c>
      <c r="S336" s="20"/>
      <c r="T336" s="20"/>
      <c r="U336" s="23"/>
      <c r="V336" s="23"/>
      <c r="W336" s="23"/>
      <c r="X336" s="23"/>
      <c r="Y336" s="23"/>
      <c r="Z336" s="23"/>
      <c r="AA336" s="20" t="s">
        <v>77</v>
      </c>
      <c r="AB336" s="20" t="s">
        <v>279</v>
      </c>
      <c r="AC336" s="20" t="s">
        <v>179</v>
      </c>
      <c r="AD336" s="20" t="s">
        <v>85</v>
      </c>
      <c r="AE336" s="20" t="s">
        <v>110</v>
      </c>
      <c r="AF336" s="20" t="s">
        <v>297</v>
      </c>
      <c r="AG336" s="20" t="s">
        <v>4870</v>
      </c>
      <c r="AH336" s="19">
        <v>44034</v>
      </c>
      <c r="AI336" s="20">
        <v>333</v>
      </c>
      <c r="AJ336" s="51"/>
      <c r="AK336" s="51"/>
      <c r="AL336" s="51"/>
      <c r="AM336" s="51"/>
      <c r="AN336" s="51"/>
    </row>
    <row r="337" spans="1:40" ht="47.25" customHeight="1">
      <c r="A337" s="2"/>
      <c r="B337" s="85">
        <v>333</v>
      </c>
      <c r="C337" s="20" t="s">
        <v>5128</v>
      </c>
      <c r="D337" s="20" t="s">
        <v>209</v>
      </c>
      <c r="E337" s="20" t="s">
        <v>635</v>
      </c>
      <c r="F337" s="20" t="s">
        <v>5129</v>
      </c>
      <c r="G337" s="20" t="s">
        <v>5130</v>
      </c>
      <c r="H337" s="20"/>
      <c r="I337" s="20" t="s">
        <v>5131</v>
      </c>
      <c r="J337" s="20" t="s">
        <v>209</v>
      </c>
      <c r="K337" s="20" t="s">
        <v>635</v>
      </c>
      <c r="L337" s="20" t="s">
        <v>5129</v>
      </c>
      <c r="M337" s="20" t="s">
        <v>5130</v>
      </c>
      <c r="N337" s="20" t="s">
        <v>5131</v>
      </c>
      <c r="O337" s="20" t="s">
        <v>5132</v>
      </c>
      <c r="P337" s="20" t="s">
        <v>3686</v>
      </c>
      <c r="Q337" s="20" t="s">
        <v>5133</v>
      </c>
      <c r="R337" s="20" t="s">
        <v>5135</v>
      </c>
      <c r="S337" s="21" t="s">
        <v>5134</v>
      </c>
      <c r="T337" s="20"/>
      <c r="U337" s="23"/>
      <c r="V337" s="23" t="s">
        <v>5136</v>
      </c>
      <c r="W337" s="23"/>
      <c r="X337" s="23"/>
      <c r="Y337" s="23"/>
      <c r="Z337" s="23"/>
      <c r="AA337" s="20" t="s">
        <v>77</v>
      </c>
      <c r="AB337" s="19" t="s">
        <v>83</v>
      </c>
      <c r="AC337" s="20" t="s">
        <v>179</v>
      </c>
      <c r="AD337" s="20" t="s">
        <v>110</v>
      </c>
      <c r="AE337" s="20" t="s">
        <v>111</v>
      </c>
      <c r="AF337" s="20" t="s">
        <v>161</v>
      </c>
      <c r="AG337" s="20" t="s">
        <v>5139</v>
      </c>
      <c r="AH337" s="19">
        <v>44047</v>
      </c>
      <c r="AI337" s="20">
        <v>334</v>
      </c>
      <c r="AJ337" s="51"/>
      <c r="AK337" s="51"/>
      <c r="AL337" s="51"/>
      <c r="AM337" s="51"/>
      <c r="AN337" s="51"/>
    </row>
    <row r="338" spans="1:40" ht="47.25" customHeight="1">
      <c r="A338" s="2"/>
      <c r="B338" s="30">
        <v>334</v>
      </c>
      <c r="C338" s="20" t="s">
        <v>5142</v>
      </c>
      <c r="D338" s="20" t="s">
        <v>5143</v>
      </c>
      <c r="E338" s="20" t="s">
        <v>64</v>
      </c>
      <c r="F338" s="20" t="s">
        <v>64</v>
      </c>
      <c r="G338" s="20" t="s">
        <v>1134</v>
      </c>
      <c r="H338" s="20"/>
      <c r="I338" s="20" t="s">
        <v>5144</v>
      </c>
      <c r="J338" s="20" t="s">
        <v>5143</v>
      </c>
      <c r="K338" s="20" t="s">
        <v>64</v>
      </c>
      <c r="L338" s="20" t="s">
        <v>64</v>
      </c>
      <c r="M338" s="20" t="s">
        <v>5145</v>
      </c>
      <c r="N338" s="20" t="s">
        <v>5146</v>
      </c>
      <c r="O338" s="20" t="s">
        <v>5147</v>
      </c>
      <c r="P338" s="20" t="s">
        <v>1620</v>
      </c>
      <c r="Q338" s="20" t="s">
        <v>5148</v>
      </c>
      <c r="R338" s="40" t="s">
        <v>5151</v>
      </c>
      <c r="S338" s="20">
        <v>984762961</v>
      </c>
      <c r="T338" s="20"/>
      <c r="U338" s="23"/>
      <c r="V338" s="23" t="s">
        <v>5152</v>
      </c>
      <c r="W338" s="23"/>
      <c r="X338" s="23"/>
      <c r="Y338" s="23" t="s">
        <v>5153</v>
      </c>
      <c r="Z338" s="23"/>
      <c r="AA338" s="20" t="s">
        <v>77</v>
      </c>
      <c r="AB338" s="19" t="s">
        <v>108</v>
      </c>
      <c r="AC338" s="20" t="s">
        <v>83</v>
      </c>
      <c r="AD338" s="20" t="s">
        <v>85</v>
      </c>
      <c r="AE338" s="20" t="s">
        <v>135</v>
      </c>
      <c r="AF338" s="20"/>
      <c r="AG338" s="20" t="s">
        <v>5139</v>
      </c>
      <c r="AH338" s="19">
        <v>44047</v>
      </c>
      <c r="AI338" s="20">
        <v>335</v>
      </c>
      <c r="AJ338" s="51"/>
      <c r="AK338" s="51"/>
      <c r="AL338" s="51"/>
      <c r="AM338" s="51"/>
      <c r="AN338" s="51"/>
    </row>
    <row r="339" spans="1:40" ht="47.25" customHeight="1">
      <c r="A339" s="2"/>
      <c r="B339" s="85">
        <v>335</v>
      </c>
      <c r="C339" s="20" t="s">
        <v>5159</v>
      </c>
      <c r="D339" s="20" t="s">
        <v>168</v>
      </c>
      <c r="E339" s="20" t="s">
        <v>532</v>
      </c>
      <c r="F339" s="20" t="s">
        <v>532</v>
      </c>
      <c r="G339" s="20" t="s">
        <v>532</v>
      </c>
      <c r="H339" s="20"/>
      <c r="I339" s="20" t="s">
        <v>5160</v>
      </c>
      <c r="J339" s="20" t="s">
        <v>168</v>
      </c>
      <c r="K339" s="20" t="s">
        <v>532</v>
      </c>
      <c r="L339" s="20" t="s">
        <v>532</v>
      </c>
      <c r="M339" s="20" t="s">
        <v>532</v>
      </c>
      <c r="N339" s="20" t="s">
        <v>5161</v>
      </c>
      <c r="O339" s="20" t="s">
        <v>2245</v>
      </c>
      <c r="P339" s="20" t="s">
        <v>5162</v>
      </c>
      <c r="Q339" s="20" t="s">
        <v>5163</v>
      </c>
      <c r="R339" s="40" t="s">
        <v>5167</v>
      </c>
      <c r="S339" s="20">
        <v>973984550</v>
      </c>
      <c r="T339" s="20"/>
      <c r="U339" s="23"/>
      <c r="V339" s="23" t="s">
        <v>5168</v>
      </c>
      <c r="W339" s="23"/>
      <c r="X339" s="23"/>
      <c r="Y339" s="23"/>
      <c r="Z339" s="23"/>
      <c r="AA339" s="20" t="s">
        <v>77</v>
      </c>
      <c r="AB339" s="19" t="s">
        <v>83</v>
      </c>
      <c r="AC339" s="20" t="s">
        <v>179</v>
      </c>
      <c r="AD339" s="20" t="s">
        <v>84</v>
      </c>
      <c r="AE339" s="20" t="s">
        <v>298</v>
      </c>
      <c r="AF339" s="20" t="s">
        <v>161</v>
      </c>
      <c r="AG339" s="20" t="s">
        <v>5139</v>
      </c>
      <c r="AH339" s="19">
        <v>44047</v>
      </c>
      <c r="AI339" s="20">
        <v>336</v>
      </c>
      <c r="AJ339" s="51"/>
      <c r="AK339" s="51"/>
      <c r="AL339" s="51"/>
      <c r="AM339" s="51"/>
      <c r="AN339" s="51"/>
    </row>
    <row r="340" spans="1:40" ht="47.25" customHeight="1">
      <c r="A340" s="2"/>
      <c r="B340" s="30">
        <v>336</v>
      </c>
      <c r="C340" s="20" t="s">
        <v>5174</v>
      </c>
      <c r="D340" s="20" t="s">
        <v>5143</v>
      </c>
      <c r="E340" s="20" t="s">
        <v>5175</v>
      </c>
      <c r="F340" s="20" t="s">
        <v>5175</v>
      </c>
      <c r="G340" s="20" t="s">
        <v>5175</v>
      </c>
      <c r="H340" s="20"/>
      <c r="I340" s="20" t="s">
        <v>5176</v>
      </c>
      <c r="J340" s="20" t="s">
        <v>5143</v>
      </c>
      <c r="K340" s="20" t="s">
        <v>64</v>
      </c>
      <c r="L340" s="20" t="s">
        <v>64</v>
      </c>
      <c r="M340" s="20" t="s">
        <v>64</v>
      </c>
      <c r="N340" s="20"/>
      <c r="O340" s="20" t="s">
        <v>3609</v>
      </c>
      <c r="P340" s="20" t="s">
        <v>5177</v>
      </c>
      <c r="Q340" s="20" t="s">
        <v>5178</v>
      </c>
      <c r="R340" s="22" t="s">
        <v>5181</v>
      </c>
      <c r="S340" s="20">
        <v>983538860</v>
      </c>
      <c r="T340" s="20"/>
      <c r="U340" s="23"/>
      <c r="V340" s="23" t="s">
        <v>5182</v>
      </c>
      <c r="W340" s="23"/>
      <c r="X340" s="23"/>
      <c r="Y340" s="23"/>
      <c r="Z340" s="23"/>
      <c r="AA340" s="20" t="s">
        <v>77</v>
      </c>
      <c r="AB340" s="19" t="s">
        <v>108</v>
      </c>
      <c r="AC340" s="20" t="s">
        <v>901</v>
      </c>
      <c r="AD340" s="20" t="s">
        <v>110</v>
      </c>
      <c r="AE340" s="20" t="s">
        <v>298</v>
      </c>
      <c r="AF340" s="20" t="s">
        <v>161</v>
      </c>
      <c r="AG340" s="20" t="s">
        <v>5139</v>
      </c>
      <c r="AH340" s="19">
        <v>44047</v>
      </c>
      <c r="AI340" s="20">
        <v>337</v>
      </c>
      <c r="AJ340" s="51"/>
      <c r="AK340" s="51"/>
      <c r="AL340" s="51"/>
      <c r="AM340" s="51"/>
      <c r="AN340" s="51"/>
    </row>
    <row r="341" spans="1:40" ht="47.25" customHeight="1">
      <c r="A341" s="2"/>
      <c r="B341" s="85">
        <v>337</v>
      </c>
      <c r="C341" s="20" t="s">
        <v>5188</v>
      </c>
      <c r="D341" s="20" t="s">
        <v>286</v>
      </c>
      <c r="E341" s="20" t="s">
        <v>2067</v>
      </c>
      <c r="F341" s="20" t="s">
        <v>4111</v>
      </c>
      <c r="G341" s="20" t="s">
        <v>4141</v>
      </c>
      <c r="H341" s="20" t="s">
        <v>5189</v>
      </c>
      <c r="I341" s="20" t="s">
        <v>5190</v>
      </c>
      <c r="J341" s="20" t="s">
        <v>286</v>
      </c>
      <c r="K341" s="20" t="s">
        <v>2067</v>
      </c>
      <c r="L341" s="20" t="s">
        <v>4111</v>
      </c>
      <c r="M341" s="20" t="s">
        <v>4141</v>
      </c>
      <c r="N341" s="20" t="s">
        <v>5191</v>
      </c>
      <c r="O341" s="20" t="s">
        <v>5192</v>
      </c>
      <c r="P341" s="20" t="s">
        <v>1250</v>
      </c>
      <c r="Q341" s="20" t="s">
        <v>5193</v>
      </c>
      <c r="R341" s="40" t="s">
        <v>5195</v>
      </c>
      <c r="S341" s="20">
        <v>981641242</v>
      </c>
      <c r="T341" s="20"/>
      <c r="U341" s="23"/>
      <c r="V341" s="23" t="s">
        <v>5196</v>
      </c>
      <c r="W341" s="23"/>
      <c r="X341" s="23"/>
      <c r="Y341" s="23"/>
      <c r="Z341" s="23"/>
      <c r="AA341" s="20" t="s">
        <v>77</v>
      </c>
      <c r="AB341" s="19" t="s">
        <v>108</v>
      </c>
      <c r="AC341" s="20" t="s">
        <v>83</v>
      </c>
      <c r="AD341" s="20" t="s">
        <v>84</v>
      </c>
      <c r="AE341" s="20" t="s">
        <v>85</v>
      </c>
      <c r="AF341" s="20"/>
      <c r="AG341" s="20" t="s">
        <v>5139</v>
      </c>
      <c r="AH341" s="19">
        <v>44047</v>
      </c>
      <c r="AI341" s="20">
        <v>338</v>
      </c>
      <c r="AJ341" s="51"/>
      <c r="AK341" s="51"/>
      <c r="AL341" s="51"/>
      <c r="AM341" s="51"/>
      <c r="AN341" s="51"/>
    </row>
    <row r="342" spans="1:40" ht="47.25" customHeight="1">
      <c r="A342" s="2"/>
      <c r="B342" s="30">
        <v>338</v>
      </c>
      <c r="C342" s="20" t="s">
        <v>5202</v>
      </c>
      <c r="D342" s="20" t="s">
        <v>5143</v>
      </c>
      <c r="E342" s="20" t="s">
        <v>64</v>
      </c>
      <c r="F342" s="20" t="s">
        <v>64</v>
      </c>
      <c r="G342" s="20" t="s">
        <v>3776</v>
      </c>
      <c r="H342" s="20"/>
      <c r="I342" s="20" t="s">
        <v>5203</v>
      </c>
      <c r="J342" s="20" t="s">
        <v>5143</v>
      </c>
      <c r="K342" s="20" t="s">
        <v>64</v>
      </c>
      <c r="L342" s="20" t="s">
        <v>64</v>
      </c>
      <c r="M342" s="20" t="s">
        <v>3776</v>
      </c>
      <c r="N342" s="20" t="s">
        <v>5204</v>
      </c>
      <c r="O342" s="20" t="s">
        <v>5205</v>
      </c>
      <c r="P342" s="20" t="s">
        <v>1306</v>
      </c>
      <c r="Q342" s="20" t="s">
        <v>5206</v>
      </c>
      <c r="R342" s="40" t="s">
        <v>5209</v>
      </c>
      <c r="S342" s="20">
        <v>994226130</v>
      </c>
      <c r="T342" s="20"/>
      <c r="U342" s="23"/>
      <c r="V342" s="23" t="s">
        <v>5210</v>
      </c>
      <c r="W342" s="23" t="s">
        <v>5211</v>
      </c>
      <c r="X342" s="23" t="s">
        <v>5212</v>
      </c>
      <c r="Y342" s="23" t="s">
        <v>5213</v>
      </c>
      <c r="Z342" s="23" t="s">
        <v>9124</v>
      </c>
      <c r="AA342" s="20" t="s">
        <v>77</v>
      </c>
      <c r="AB342" s="19" t="s">
        <v>83</v>
      </c>
      <c r="AC342" s="20" t="s">
        <v>179</v>
      </c>
      <c r="AD342" s="20" t="s">
        <v>110</v>
      </c>
      <c r="AE342" s="20" t="s">
        <v>111</v>
      </c>
      <c r="AF342" s="20" t="s">
        <v>161</v>
      </c>
      <c r="AG342" s="20" t="s">
        <v>5218</v>
      </c>
      <c r="AH342" s="19">
        <v>44049</v>
      </c>
      <c r="AI342" s="20">
        <v>339</v>
      </c>
      <c r="AJ342" s="51"/>
      <c r="AK342" s="51"/>
      <c r="AL342" s="51"/>
      <c r="AM342" s="51"/>
      <c r="AN342" s="51"/>
    </row>
    <row r="343" spans="1:40" ht="47.25" customHeight="1">
      <c r="A343" s="2"/>
      <c r="B343" s="85">
        <v>339</v>
      </c>
      <c r="C343" s="20" t="s">
        <v>5222</v>
      </c>
      <c r="D343" s="20" t="s">
        <v>119</v>
      </c>
      <c r="E343" s="20" t="s">
        <v>120</v>
      </c>
      <c r="F343" s="20" t="s">
        <v>5223</v>
      </c>
      <c r="G343" s="20" t="s">
        <v>5223</v>
      </c>
      <c r="H343" s="20"/>
      <c r="I343" s="20" t="s">
        <v>5224</v>
      </c>
      <c r="J343" s="20" t="s">
        <v>119</v>
      </c>
      <c r="K343" s="20" t="s">
        <v>120</v>
      </c>
      <c r="L343" s="20" t="s">
        <v>5223</v>
      </c>
      <c r="M343" s="20" t="s">
        <v>5223</v>
      </c>
      <c r="N343" s="20" t="s">
        <v>5225</v>
      </c>
      <c r="O343" s="20" t="s">
        <v>5226</v>
      </c>
      <c r="P343" s="20" t="s">
        <v>1867</v>
      </c>
      <c r="Q343" s="20" t="s">
        <v>5227</v>
      </c>
      <c r="R343" s="40" t="s">
        <v>5229</v>
      </c>
      <c r="S343" s="20"/>
      <c r="T343" s="20"/>
      <c r="U343" s="23"/>
      <c r="V343" s="23" t="s">
        <v>5230</v>
      </c>
      <c r="W343" s="23"/>
      <c r="X343" s="23"/>
      <c r="Y343" s="23"/>
      <c r="Z343" s="23"/>
      <c r="AA343" s="20" t="s">
        <v>77</v>
      </c>
      <c r="AB343" s="19" t="s">
        <v>82</v>
      </c>
      <c r="AC343" s="20" t="s">
        <v>279</v>
      </c>
      <c r="AD343" s="20" t="s">
        <v>110</v>
      </c>
      <c r="AE343" s="20" t="s">
        <v>111</v>
      </c>
      <c r="AF343" s="20"/>
      <c r="AG343" s="20" t="s">
        <v>5233</v>
      </c>
      <c r="AH343" s="19">
        <v>44056</v>
      </c>
      <c r="AI343" s="20">
        <v>340</v>
      </c>
      <c r="AJ343" s="51"/>
      <c r="AK343" s="51"/>
      <c r="AL343" s="51"/>
      <c r="AM343" s="51"/>
      <c r="AN343" s="51"/>
    </row>
    <row r="344" spans="1:40" ht="47.25" customHeight="1">
      <c r="A344" s="2"/>
      <c r="B344" s="30">
        <v>340</v>
      </c>
      <c r="C344" s="20" t="s">
        <v>5236</v>
      </c>
      <c r="D344" s="20" t="s">
        <v>5143</v>
      </c>
      <c r="E344" s="20" t="s">
        <v>95</v>
      </c>
      <c r="F344" s="20" t="s">
        <v>95</v>
      </c>
      <c r="G344" s="20" t="s">
        <v>96</v>
      </c>
      <c r="H344" s="20"/>
      <c r="I344" s="20" t="s">
        <v>5237</v>
      </c>
      <c r="J344" s="20" t="s">
        <v>5143</v>
      </c>
      <c r="K344" s="20" t="s">
        <v>95</v>
      </c>
      <c r="L344" s="20" t="s">
        <v>95</v>
      </c>
      <c r="M344" s="20" t="s">
        <v>96</v>
      </c>
      <c r="N344" s="20" t="s">
        <v>5238</v>
      </c>
      <c r="O344" s="20" t="s">
        <v>5239</v>
      </c>
      <c r="P344" s="20" t="s">
        <v>4510</v>
      </c>
      <c r="Q344" s="20" t="s">
        <v>3883</v>
      </c>
      <c r="R344" s="40" t="s">
        <v>5242</v>
      </c>
      <c r="S344" s="20" t="s">
        <v>5243</v>
      </c>
      <c r="T344" s="20"/>
      <c r="U344" s="23"/>
      <c r="V344" s="23" t="s">
        <v>5244</v>
      </c>
      <c r="W344" s="23"/>
      <c r="X344" s="23"/>
      <c r="Y344" s="23" t="s">
        <v>5245</v>
      </c>
      <c r="Z344" s="23"/>
      <c r="AA344" s="20" t="s">
        <v>77</v>
      </c>
      <c r="AB344" s="19" t="s">
        <v>108</v>
      </c>
      <c r="AC344" s="20" t="s">
        <v>82</v>
      </c>
      <c r="AD344" s="20" t="s">
        <v>110</v>
      </c>
      <c r="AE344" s="20" t="s">
        <v>297</v>
      </c>
      <c r="AF344" s="20" t="s">
        <v>918</v>
      </c>
      <c r="AG344" s="20" t="s">
        <v>5248</v>
      </c>
      <c r="AH344" s="19">
        <v>44056</v>
      </c>
      <c r="AI344" s="20">
        <v>341</v>
      </c>
      <c r="AJ344" s="51"/>
      <c r="AK344" s="51"/>
      <c r="AL344" s="51"/>
      <c r="AM344" s="51"/>
      <c r="AN344" s="51"/>
    </row>
    <row r="345" spans="1:40" ht="47.25" customHeight="1">
      <c r="A345" s="2"/>
      <c r="B345" s="85">
        <v>341</v>
      </c>
      <c r="C345" s="20" t="s">
        <v>5251</v>
      </c>
      <c r="D345" s="20" t="s">
        <v>5143</v>
      </c>
      <c r="E345" s="20" t="s">
        <v>64</v>
      </c>
      <c r="F345" s="20" t="s">
        <v>64</v>
      </c>
      <c r="G345" s="20" t="s">
        <v>704</v>
      </c>
      <c r="H345" s="20"/>
      <c r="I345" s="20" t="s">
        <v>5252</v>
      </c>
      <c r="J345" s="20" t="s">
        <v>5143</v>
      </c>
      <c r="K345" s="20" t="s">
        <v>64</v>
      </c>
      <c r="L345" s="20" t="s">
        <v>64</v>
      </c>
      <c r="M345" s="20" t="s">
        <v>704</v>
      </c>
      <c r="N345" s="20" t="s">
        <v>5253</v>
      </c>
      <c r="O345" s="20" t="s">
        <v>5254</v>
      </c>
      <c r="P345" s="20" t="s">
        <v>4510</v>
      </c>
      <c r="Q345" s="20" t="s">
        <v>4498</v>
      </c>
      <c r="R345" s="40" t="s">
        <v>5257</v>
      </c>
      <c r="S345" s="20" t="s">
        <v>5255</v>
      </c>
      <c r="T345" s="20"/>
      <c r="U345" s="23"/>
      <c r="V345" s="23" t="s">
        <v>5258</v>
      </c>
      <c r="W345" s="23"/>
      <c r="X345" s="23"/>
      <c r="Y345" s="23" t="s">
        <v>5259</v>
      </c>
      <c r="Z345" s="23"/>
      <c r="AA345" s="20" t="s">
        <v>77</v>
      </c>
      <c r="AB345" s="19" t="s">
        <v>82</v>
      </c>
      <c r="AC345" s="20" t="s">
        <v>5260</v>
      </c>
      <c r="AD345" s="20" t="s">
        <v>110</v>
      </c>
      <c r="AE345" s="20" t="s">
        <v>5261</v>
      </c>
      <c r="AF345" s="20"/>
      <c r="AG345" s="20" t="s">
        <v>5264</v>
      </c>
      <c r="AH345" s="19">
        <v>44056</v>
      </c>
      <c r="AI345" s="20">
        <v>342</v>
      </c>
      <c r="AJ345" s="51"/>
      <c r="AK345" s="51"/>
      <c r="AL345" s="51"/>
      <c r="AM345" s="51"/>
      <c r="AN345" s="51"/>
    </row>
    <row r="346" spans="1:40" ht="47.25" customHeight="1">
      <c r="A346" s="2"/>
      <c r="B346" s="30">
        <v>342</v>
      </c>
      <c r="C346" s="20" t="s">
        <v>5267</v>
      </c>
      <c r="D346" s="20" t="s">
        <v>119</v>
      </c>
      <c r="E346" s="20" t="s">
        <v>144</v>
      </c>
      <c r="F346" s="20" t="s">
        <v>145</v>
      </c>
      <c r="G346" s="20" t="s">
        <v>145</v>
      </c>
      <c r="H346" s="20"/>
      <c r="I346" s="20" t="s">
        <v>5268</v>
      </c>
      <c r="J346" s="20" t="s">
        <v>119</v>
      </c>
      <c r="K346" s="20" t="s">
        <v>144</v>
      </c>
      <c r="L346" s="20" t="s">
        <v>145</v>
      </c>
      <c r="M346" s="20" t="s">
        <v>145</v>
      </c>
      <c r="N346" s="20" t="s">
        <v>5268</v>
      </c>
      <c r="O346" s="20" t="s">
        <v>5269</v>
      </c>
      <c r="P346" s="20" t="s">
        <v>3883</v>
      </c>
      <c r="Q346" s="20" t="s">
        <v>1884</v>
      </c>
      <c r="R346" s="47" t="s">
        <v>5271</v>
      </c>
      <c r="S346" s="20">
        <v>968500654</v>
      </c>
      <c r="T346" s="20"/>
      <c r="U346" s="23"/>
      <c r="V346" s="23" t="s">
        <v>5272</v>
      </c>
      <c r="W346" s="23"/>
      <c r="X346" s="23" t="s">
        <v>5273</v>
      </c>
      <c r="Y346" s="23"/>
      <c r="Z346" s="23"/>
      <c r="AA346" s="20" t="s">
        <v>77</v>
      </c>
      <c r="AB346" s="19" t="s">
        <v>82</v>
      </c>
      <c r="AC346" s="20" t="s">
        <v>5260</v>
      </c>
      <c r="AD346" s="20" t="s">
        <v>85</v>
      </c>
      <c r="AE346" s="20" t="s">
        <v>110</v>
      </c>
      <c r="AF346" s="20" t="s">
        <v>161</v>
      </c>
      <c r="AG346" s="20" t="s">
        <v>5276</v>
      </c>
      <c r="AH346" s="19">
        <v>44056</v>
      </c>
      <c r="AI346" s="20">
        <v>343</v>
      </c>
      <c r="AJ346" s="51"/>
      <c r="AK346" s="51"/>
      <c r="AL346" s="51"/>
      <c r="AM346" s="51"/>
      <c r="AN346" s="51"/>
    </row>
    <row r="347" spans="1:40" ht="47.25" customHeight="1">
      <c r="A347" s="2"/>
      <c r="B347" s="85">
        <v>343</v>
      </c>
      <c r="C347" s="20" t="s">
        <v>5293</v>
      </c>
      <c r="D347" s="20" t="s">
        <v>5143</v>
      </c>
      <c r="E347" s="20" t="s">
        <v>64</v>
      </c>
      <c r="F347" s="20" t="s">
        <v>64</v>
      </c>
      <c r="G347" s="20" t="s">
        <v>704</v>
      </c>
      <c r="H347" s="20"/>
      <c r="I347" s="20" t="s">
        <v>5294</v>
      </c>
      <c r="J347" s="20" t="s">
        <v>5143</v>
      </c>
      <c r="K347" s="20" t="s">
        <v>64</v>
      </c>
      <c r="L347" s="20" t="s">
        <v>64</v>
      </c>
      <c r="M347" s="20" t="s">
        <v>704</v>
      </c>
      <c r="N347" s="20" t="s">
        <v>5295</v>
      </c>
      <c r="O347" s="20" t="s">
        <v>5296</v>
      </c>
      <c r="P347" s="20" t="s">
        <v>5297</v>
      </c>
      <c r="Q347" s="20" t="s">
        <v>5298</v>
      </c>
      <c r="R347" s="24" t="s">
        <v>5301</v>
      </c>
      <c r="S347" s="21" t="s">
        <v>5299</v>
      </c>
      <c r="T347" s="20">
        <v>3881328</v>
      </c>
      <c r="U347" s="23"/>
      <c r="V347" s="23" t="s">
        <v>5302</v>
      </c>
      <c r="W347" s="23"/>
      <c r="X347" s="23"/>
      <c r="Y347" s="23"/>
      <c r="Z347" s="23"/>
      <c r="AA347" s="20" t="s">
        <v>77</v>
      </c>
      <c r="AB347" s="19" t="s">
        <v>108</v>
      </c>
      <c r="AC347" s="19" t="s">
        <v>160</v>
      </c>
      <c r="AD347" s="20" t="s">
        <v>84</v>
      </c>
      <c r="AE347" s="20" t="s">
        <v>85</v>
      </c>
      <c r="AF347" s="20" t="s">
        <v>161</v>
      </c>
      <c r="AG347" s="20" t="s">
        <v>5305</v>
      </c>
      <c r="AH347" s="19">
        <v>44057</v>
      </c>
      <c r="AI347" s="20">
        <v>345</v>
      </c>
      <c r="AJ347" s="51"/>
      <c r="AK347" s="51"/>
      <c r="AL347" s="51"/>
      <c r="AM347" s="51"/>
      <c r="AN347" s="51"/>
    </row>
    <row r="348" spans="1:40" ht="47.25" customHeight="1">
      <c r="A348" s="2"/>
      <c r="B348" s="30">
        <v>344</v>
      </c>
      <c r="C348" s="20" t="s">
        <v>5309</v>
      </c>
      <c r="D348" s="20" t="s">
        <v>119</v>
      </c>
      <c r="E348" s="20" t="s">
        <v>1262</v>
      </c>
      <c r="F348" s="20" t="s">
        <v>1262</v>
      </c>
      <c r="G348" s="20" t="s">
        <v>1263</v>
      </c>
      <c r="H348" s="20"/>
      <c r="I348" s="20" t="s">
        <v>5310</v>
      </c>
      <c r="J348" s="20" t="s">
        <v>119</v>
      </c>
      <c r="K348" s="20" t="s">
        <v>1262</v>
      </c>
      <c r="L348" s="20" t="s">
        <v>1262</v>
      </c>
      <c r="M348" s="20" t="s">
        <v>1263</v>
      </c>
      <c r="N348" s="20" t="s">
        <v>5311</v>
      </c>
      <c r="O348" s="20" t="s">
        <v>5312</v>
      </c>
      <c r="P348" s="20" t="s">
        <v>5313</v>
      </c>
      <c r="Q348" s="20" t="s">
        <v>2904</v>
      </c>
      <c r="R348" s="20" t="s">
        <v>5316</v>
      </c>
      <c r="S348" s="21" t="s">
        <v>5315</v>
      </c>
      <c r="T348" s="20">
        <v>902446434</v>
      </c>
      <c r="U348" s="23"/>
      <c r="V348" s="23"/>
      <c r="W348" s="23"/>
      <c r="X348" s="23"/>
      <c r="Y348" s="23"/>
      <c r="Z348" s="23"/>
      <c r="AA348" s="20" t="s">
        <v>77</v>
      </c>
      <c r="AB348" s="19" t="s">
        <v>108</v>
      </c>
      <c r="AC348" s="20" t="s">
        <v>901</v>
      </c>
      <c r="AD348" s="20" t="s">
        <v>110</v>
      </c>
      <c r="AE348" s="20" t="s">
        <v>297</v>
      </c>
      <c r="AF348" s="20" t="s">
        <v>111</v>
      </c>
      <c r="AG348" s="20" t="s">
        <v>5319</v>
      </c>
      <c r="AH348" s="19">
        <v>44062</v>
      </c>
      <c r="AI348" s="20">
        <v>346</v>
      </c>
      <c r="AJ348" s="51"/>
      <c r="AK348" s="51"/>
      <c r="AL348" s="51"/>
      <c r="AM348" s="51"/>
      <c r="AN348" s="51"/>
    </row>
    <row r="349" spans="1:40" ht="47.25" customHeight="1">
      <c r="A349" s="2"/>
      <c r="B349" s="85">
        <v>345</v>
      </c>
      <c r="C349" s="20" t="s">
        <v>5322</v>
      </c>
      <c r="D349" s="20" t="s">
        <v>209</v>
      </c>
      <c r="E349" s="20" t="s">
        <v>1302</v>
      </c>
      <c r="F349" s="20" t="s">
        <v>1303</v>
      </c>
      <c r="G349" s="20" t="s">
        <v>1302</v>
      </c>
      <c r="H349" s="20"/>
      <c r="I349" s="20" t="s">
        <v>5323</v>
      </c>
      <c r="J349" s="20" t="s">
        <v>209</v>
      </c>
      <c r="K349" s="20" t="s">
        <v>1302</v>
      </c>
      <c r="L349" s="20" t="s">
        <v>1303</v>
      </c>
      <c r="M349" s="20" t="s">
        <v>1302</v>
      </c>
      <c r="N349" s="20" t="s">
        <v>5323</v>
      </c>
      <c r="O349" s="20" t="s">
        <v>5324</v>
      </c>
      <c r="P349" s="20" t="s">
        <v>2545</v>
      </c>
      <c r="Q349" s="20" t="s">
        <v>276</v>
      </c>
      <c r="R349" s="20" t="s">
        <v>5327</v>
      </c>
      <c r="S349" s="21" t="s">
        <v>5325</v>
      </c>
      <c r="T349" s="20" t="s">
        <v>5328</v>
      </c>
      <c r="U349" s="23"/>
      <c r="V349" s="23" t="s">
        <v>5329</v>
      </c>
      <c r="W349" s="23"/>
      <c r="X349" s="23" t="s">
        <v>5330</v>
      </c>
      <c r="Y349" s="23"/>
      <c r="Z349" s="23"/>
      <c r="AA349" s="20" t="s">
        <v>77</v>
      </c>
      <c r="AB349" s="19" t="s">
        <v>108</v>
      </c>
      <c r="AC349" s="20" t="s">
        <v>901</v>
      </c>
      <c r="AD349" s="20" t="s">
        <v>85</v>
      </c>
      <c r="AE349" s="20" t="s">
        <v>111</v>
      </c>
      <c r="AF349" s="20"/>
      <c r="AG349" s="20" t="s">
        <v>5333</v>
      </c>
      <c r="AH349" s="19">
        <v>44063</v>
      </c>
      <c r="AI349" s="20">
        <v>347</v>
      </c>
      <c r="AJ349" s="51"/>
      <c r="AK349" s="51"/>
      <c r="AL349" s="51"/>
      <c r="AM349" s="51"/>
      <c r="AN349" s="51"/>
    </row>
    <row r="350" spans="1:40" ht="47.25" customHeight="1">
      <c r="A350" s="2"/>
      <c r="B350" s="30">
        <v>346</v>
      </c>
      <c r="C350" s="20" t="s">
        <v>5336</v>
      </c>
      <c r="D350" s="20" t="s">
        <v>5143</v>
      </c>
      <c r="E350" s="20" t="s">
        <v>64</v>
      </c>
      <c r="F350" s="20" t="s">
        <v>64</v>
      </c>
      <c r="G350" s="20" t="s">
        <v>1196</v>
      </c>
      <c r="H350" s="20"/>
      <c r="I350" s="20" t="s">
        <v>5337</v>
      </c>
      <c r="J350" s="20" t="s">
        <v>5143</v>
      </c>
      <c r="K350" s="20" t="s">
        <v>64</v>
      </c>
      <c r="L350" s="20" t="s">
        <v>64</v>
      </c>
      <c r="M350" s="20" t="s">
        <v>1196</v>
      </c>
      <c r="N350" s="20" t="s">
        <v>5338</v>
      </c>
      <c r="O350" s="20" t="s">
        <v>5339</v>
      </c>
      <c r="P350" s="20" t="s">
        <v>620</v>
      </c>
      <c r="Q350" s="20" t="s">
        <v>5340</v>
      </c>
      <c r="R350" s="24" t="s">
        <v>5343</v>
      </c>
      <c r="S350" s="21" t="s">
        <v>5341</v>
      </c>
      <c r="T350" s="20"/>
      <c r="U350" s="23" t="s">
        <v>5344</v>
      </c>
      <c r="V350" s="23" t="s">
        <v>5345</v>
      </c>
      <c r="W350" s="23"/>
      <c r="X350" s="23" t="s">
        <v>5346</v>
      </c>
      <c r="Y350" s="23"/>
      <c r="Z350" s="23"/>
      <c r="AA350" s="20" t="s">
        <v>77</v>
      </c>
      <c r="AB350" s="19" t="s">
        <v>108</v>
      </c>
      <c r="AC350" s="20" t="s">
        <v>5260</v>
      </c>
      <c r="AD350" s="20" t="s">
        <v>110</v>
      </c>
      <c r="AE350" s="20" t="s">
        <v>135</v>
      </c>
      <c r="AF350" s="20" t="s">
        <v>111</v>
      </c>
      <c r="AG350" s="20" t="s">
        <v>5333</v>
      </c>
      <c r="AH350" s="19">
        <v>44063</v>
      </c>
      <c r="AI350" s="20">
        <v>348</v>
      </c>
      <c r="AJ350" s="51"/>
      <c r="AK350" s="51"/>
      <c r="AL350" s="51"/>
      <c r="AM350" s="51"/>
      <c r="AN350" s="51"/>
    </row>
    <row r="351" spans="1:40" ht="47.25" customHeight="1">
      <c r="A351" s="2"/>
      <c r="B351" s="85">
        <v>347</v>
      </c>
      <c r="C351" s="20" t="s">
        <v>5351</v>
      </c>
      <c r="D351" s="20" t="s">
        <v>5143</v>
      </c>
      <c r="E351" s="20" t="s">
        <v>64</v>
      </c>
      <c r="F351" s="20" t="s">
        <v>64</v>
      </c>
      <c r="G351" s="20" t="s">
        <v>954</v>
      </c>
      <c r="H351" s="20"/>
      <c r="I351" s="20" t="s">
        <v>5352</v>
      </c>
      <c r="J351" s="20" t="s">
        <v>5143</v>
      </c>
      <c r="K351" s="20" t="s">
        <v>64</v>
      </c>
      <c r="L351" s="20" t="s">
        <v>64</v>
      </c>
      <c r="M351" s="20" t="s">
        <v>954</v>
      </c>
      <c r="N351" s="20" t="s">
        <v>5353</v>
      </c>
      <c r="O351" s="20" t="s">
        <v>5354</v>
      </c>
      <c r="P351" s="20" t="s">
        <v>5355</v>
      </c>
      <c r="Q351" s="20" t="s">
        <v>240</v>
      </c>
      <c r="R351" s="20" t="s">
        <v>5358</v>
      </c>
      <c r="S351" s="21" t="s">
        <v>5356</v>
      </c>
      <c r="T351" s="20"/>
      <c r="U351" s="23"/>
      <c r="V351" s="23" t="s">
        <v>5359</v>
      </c>
      <c r="W351" s="23"/>
      <c r="X351" s="23"/>
      <c r="Y351" s="23"/>
      <c r="Z351" s="23"/>
      <c r="AA351" s="20" t="s">
        <v>77</v>
      </c>
      <c r="AB351" s="19" t="s">
        <v>108</v>
      </c>
      <c r="AC351" s="19" t="s">
        <v>160</v>
      </c>
      <c r="AD351" s="20" t="s">
        <v>85</v>
      </c>
      <c r="AE351" s="20" t="s">
        <v>110</v>
      </c>
      <c r="AF351" s="20" t="s">
        <v>161</v>
      </c>
      <c r="AG351" s="20" t="s">
        <v>5333</v>
      </c>
      <c r="AH351" s="19">
        <v>44063</v>
      </c>
      <c r="AI351" s="20">
        <v>349</v>
      </c>
      <c r="AJ351" s="51"/>
      <c r="AK351" s="51"/>
      <c r="AL351" s="51"/>
      <c r="AM351" s="51"/>
      <c r="AN351" s="51"/>
    </row>
    <row r="352" spans="1:40" ht="47.25" customHeight="1">
      <c r="A352" s="2"/>
      <c r="B352" s="30">
        <v>348</v>
      </c>
      <c r="C352" s="20" t="s">
        <v>5364</v>
      </c>
      <c r="D352" s="20" t="s">
        <v>168</v>
      </c>
      <c r="E352" s="20" t="s">
        <v>169</v>
      </c>
      <c r="F352" s="20" t="s">
        <v>169</v>
      </c>
      <c r="G352" s="20" t="s">
        <v>773</v>
      </c>
      <c r="H352" s="20"/>
      <c r="I352" s="20" t="s">
        <v>5365</v>
      </c>
      <c r="J352" s="20" t="s">
        <v>168</v>
      </c>
      <c r="K352" s="20" t="s">
        <v>169</v>
      </c>
      <c r="L352" s="20" t="s">
        <v>169</v>
      </c>
      <c r="M352" s="20" t="s">
        <v>169</v>
      </c>
      <c r="N352" s="20" t="s">
        <v>5366</v>
      </c>
      <c r="O352" s="20" t="s">
        <v>5367</v>
      </c>
      <c r="P352" s="20" t="s">
        <v>5368</v>
      </c>
      <c r="Q352" s="20" t="s">
        <v>5369</v>
      </c>
      <c r="R352" s="20" t="s">
        <v>5371</v>
      </c>
      <c r="S352" s="21" t="s">
        <v>5370</v>
      </c>
      <c r="T352" s="20"/>
      <c r="U352" s="23"/>
      <c r="V352" s="23" t="s">
        <v>5372</v>
      </c>
      <c r="W352" s="23"/>
      <c r="X352" s="23"/>
      <c r="Y352" s="23"/>
      <c r="Z352" s="23"/>
      <c r="AA352" s="20" t="s">
        <v>77</v>
      </c>
      <c r="AB352" s="20" t="s">
        <v>5260</v>
      </c>
      <c r="AC352" s="19" t="s">
        <v>160</v>
      </c>
      <c r="AD352" s="20" t="s">
        <v>180</v>
      </c>
      <c r="AE352" s="20" t="s">
        <v>161</v>
      </c>
      <c r="AF352" s="20" t="s">
        <v>5373</v>
      </c>
      <c r="AG352" s="20" t="s">
        <v>5333</v>
      </c>
      <c r="AH352" s="19">
        <v>44063</v>
      </c>
      <c r="AI352" s="20">
        <v>350</v>
      </c>
      <c r="AJ352" s="51"/>
      <c r="AK352" s="51"/>
      <c r="AL352" s="51"/>
      <c r="AM352" s="51"/>
      <c r="AN352" s="51"/>
    </row>
    <row r="353" spans="1:40" ht="47.25" customHeight="1">
      <c r="A353" s="2"/>
      <c r="B353" s="85">
        <v>349</v>
      </c>
      <c r="C353" s="20" t="s">
        <v>5379</v>
      </c>
      <c r="D353" s="20" t="s">
        <v>5143</v>
      </c>
      <c r="E353" s="20" t="s">
        <v>64</v>
      </c>
      <c r="F353" s="20" t="s">
        <v>64</v>
      </c>
      <c r="G353" s="20" t="s">
        <v>954</v>
      </c>
      <c r="H353" s="20"/>
      <c r="I353" s="20" t="s">
        <v>5380</v>
      </c>
      <c r="J353" s="20" t="s">
        <v>5143</v>
      </c>
      <c r="K353" s="20" t="s">
        <v>64</v>
      </c>
      <c r="L353" s="20" t="s">
        <v>64</v>
      </c>
      <c r="M353" s="20" t="s">
        <v>954</v>
      </c>
      <c r="N353" s="20" t="s">
        <v>5381</v>
      </c>
      <c r="O353" s="20" t="s">
        <v>5382</v>
      </c>
      <c r="P353" s="20" t="s">
        <v>5383</v>
      </c>
      <c r="Q353" s="20" t="s">
        <v>896</v>
      </c>
      <c r="R353" s="24" t="s">
        <v>5386</v>
      </c>
      <c r="S353" s="21" t="s">
        <v>5384</v>
      </c>
      <c r="T353" s="20" t="s">
        <v>5387</v>
      </c>
      <c r="U353" s="23"/>
      <c r="V353" s="23" t="s">
        <v>5388</v>
      </c>
      <c r="W353" s="23"/>
      <c r="X353" s="23"/>
      <c r="Y353" s="23"/>
      <c r="Z353" s="23"/>
      <c r="AA353" s="20" t="s">
        <v>77</v>
      </c>
      <c r="AB353" s="19" t="s">
        <v>108</v>
      </c>
      <c r="AC353" s="20" t="s">
        <v>82</v>
      </c>
      <c r="AD353" s="20" t="s">
        <v>84</v>
      </c>
      <c r="AE353" s="20" t="s">
        <v>297</v>
      </c>
      <c r="AF353" s="20" t="s">
        <v>2733</v>
      </c>
      <c r="AG353" s="20" t="s">
        <v>5333</v>
      </c>
      <c r="AH353" s="19">
        <v>44063</v>
      </c>
      <c r="AI353" s="20">
        <v>351</v>
      </c>
      <c r="AJ353" s="51"/>
      <c r="AK353" s="51"/>
      <c r="AL353" s="51"/>
      <c r="AM353" s="51"/>
      <c r="AN353" s="51"/>
    </row>
    <row r="354" spans="1:40" ht="47.25" customHeight="1">
      <c r="A354" s="2"/>
      <c r="B354" s="30">
        <v>350</v>
      </c>
      <c r="C354" s="20" t="s">
        <v>5393</v>
      </c>
      <c r="D354" s="20" t="s">
        <v>209</v>
      </c>
      <c r="E354" s="20" t="s">
        <v>635</v>
      </c>
      <c r="F354" s="20" t="s">
        <v>636</v>
      </c>
      <c r="G354" s="20" t="s">
        <v>3148</v>
      </c>
      <c r="H354" s="20"/>
      <c r="I354" s="20" t="s">
        <v>5394</v>
      </c>
      <c r="J354" s="20" t="s">
        <v>209</v>
      </c>
      <c r="K354" s="20" t="s">
        <v>635</v>
      </c>
      <c r="L354" s="20" t="s">
        <v>636</v>
      </c>
      <c r="M354" s="20" t="s">
        <v>3148</v>
      </c>
      <c r="N354" s="20" t="s">
        <v>5394</v>
      </c>
      <c r="O354" s="20" t="s">
        <v>5395</v>
      </c>
      <c r="P354" s="20" t="s">
        <v>5396</v>
      </c>
      <c r="Q354" s="20" t="s">
        <v>5397</v>
      </c>
      <c r="R354" s="24" t="s">
        <v>5400</v>
      </c>
      <c r="S354" s="21" t="s">
        <v>5398</v>
      </c>
      <c r="T354" s="20"/>
      <c r="U354" s="23"/>
      <c r="V354" s="23" t="s">
        <v>5401</v>
      </c>
      <c r="W354" s="23"/>
      <c r="X354" s="23"/>
      <c r="Y354" s="23" t="s">
        <v>5402</v>
      </c>
      <c r="Z354" s="23"/>
      <c r="AA354" s="20" t="s">
        <v>77</v>
      </c>
      <c r="AB354" s="20" t="s">
        <v>82</v>
      </c>
      <c r="AC354" s="20" t="s">
        <v>901</v>
      </c>
      <c r="AD354" s="20" t="s">
        <v>135</v>
      </c>
      <c r="AE354" s="20" t="s">
        <v>180</v>
      </c>
      <c r="AF354" s="20" t="s">
        <v>2733</v>
      </c>
      <c r="AG354" s="20" t="s">
        <v>5333</v>
      </c>
      <c r="AH354" s="19">
        <v>44063</v>
      </c>
      <c r="AI354" s="20">
        <v>352</v>
      </c>
      <c r="AJ354" s="51"/>
      <c r="AK354" s="51"/>
      <c r="AL354" s="51"/>
      <c r="AM354" s="51"/>
      <c r="AN354" s="51"/>
    </row>
    <row r="355" spans="1:40" ht="47.25" customHeight="1">
      <c r="A355" s="2"/>
      <c r="B355" s="85">
        <v>351</v>
      </c>
      <c r="C355" s="20" t="s">
        <v>5407</v>
      </c>
      <c r="D355" s="20" t="s">
        <v>5143</v>
      </c>
      <c r="E355" s="20" t="s">
        <v>64</v>
      </c>
      <c r="F355" s="20" t="s">
        <v>64</v>
      </c>
      <c r="G355" s="20" t="s">
        <v>513</v>
      </c>
      <c r="H355" s="20"/>
      <c r="I355" s="20" t="s">
        <v>5408</v>
      </c>
      <c r="J355" s="20" t="s">
        <v>5143</v>
      </c>
      <c r="K355" s="20" t="s">
        <v>64</v>
      </c>
      <c r="L355" s="20" t="s">
        <v>64</v>
      </c>
      <c r="M355" s="20" t="s">
        <v>513</v>
      </c>
      <c r="N355" s="20" t="s">
        <v>5409</v>
      </c>
      <c r="O355" s="20" t="s">
        <v>5410</v>
      </c>
      <c r="P355" s="20" t="s">
        <v>5411</v>
      </c>
      <c r="Q355" s="20" t="s">
        <v>5412</v>
      </c>
      <c r="R355" s="20" t="s">
        <v>5414</v>
      </c>
      <c r="S355" s="21" t="s">
        <v>5413</v>
      </c>
      <c r="T355" s="20"/>
      <c r="U355" s="23"/>
      <c r="V355" s="23" t="s">
        <v>5415</v>
      </c>
      <c r="W355" s="23"/>
      <c r="X355" s="23" t="s">
        <v>5416</v>
      </c>
      <c r="Y355" s="23"/>
      <c r="Z355" s="23"/>
      <c r="AA355" s="20" t="s">
        <v>77</v>
      </c>
      <c r="AB355" s="19" t="s">
        <v>108</v>
      </c>
      <c r="AC355" s="20" t="s">
        <v>5260</v>
      </c>
      <c r="AD355" s="20" t="s">
        <v>161</v>
      </c>
      <c r="AE355" s="20" t="s">
        <v>180</v>
      </c>
      <c r="AF355" s="20"/>
      <c r="AG355" s="20" t="s">
        <v>5333</v>
      </c>
      <c r="AH355" s="19">
        <v>44063</v>
      </c>
      <c r="AI355" s="20">
        <v>353</v>
      </c>
      <c r="AJ355" s="51"/>
      <c r="AK355" s="51"/>
      <c r="AL355" s="51"/>
      <c r="AM355" s="51"/>
      <c r="AN355" s="51"/>
    </row>
    <row r="356" spans="1:40" ht="47.25" customHeight="1">
      <c r="A356" s="2"/>
      <c r="B356" s="30">
        <v>352</v>
      </c>
      <c r="C356" s="20" t="s">
        <v>5421</v>
      </c>
      <c r="D356" s="20" t="s">
        <v>5143</v>
      </c>
      <c r="E356" s="20" t="s">
        <v>64</v>
      </c>
      <c r="F356" s="20" t="s">
        <v>64</v>
      </c>
      <c r="G356" s="20" t="s">
        <v>5145</v>
      </c>
      <c r="H356" s="20"/>
      <c r="I356" s="20" t="s">
        <v>5422</v>
      </c>
      <c r="J356" s="20" t="s">
        <v>5143</v>
      </c>
      <c r="K356" s="20" t="s">
        <v>64</v>
      </c>
      <c r="L356" s="20" t="s">
        <v>64</v>
      </c>
      <c r="M356" s="20" t="s">
        <v>64</v>
      </c>
      <c r="N356" s="20" t="s">
        <v>5423</v>
      </c>
      <c r="O356" s="20" t="s">
        <v>5424</v>
      </c>
      <c r="P356" s="20" t="s">
        <v>2403</v>
      </c>
      <c r="Q356" s="20" t="s">
        <v>5425</v>
      </c>
      <c r="R356" s="20" t="s">
        <v>5428</v>
      </c>
      <c r="S356" s="21" t="s">
        <v>5426</v>
      </c>
      <c r="T356" s="20">
        <v>991257257</v>
      </c>
      <c r="U356" s="23"/>
      <c r="V356" s="23" t="s">
        <v>5429</v>
      </c>
      <c r="W356" s="23"/>
      <c r="X356" s="23" t="s">
        <v>5430</v>
      </c>
      <c r="Y356" s="23"/>
      <c r="Z356" s="23" t="s">
        <v>5431</v>
      </c>
      <c r="AA356" s="20" t="s">
        <v>77</v>
      </c>
      <c r="AB356" s="19" t="s">
        <v>108</v>
      </c>
      <c r="AC356" s="20" t="s">
        <v>5260</v>
      </c>
      <c r="AD356" s="20" t="s">
        <v>85</v>
      </c>
      <c r="AE356" s="20" t="s">
        <v>135</v>
      </c>
      <c r="AF356" s="20" t="s">
        <v>298</v>
      </c>
      <c r="AG356" s="20" t="s">
        <v>5333</v>
      </c>
      <c r="AH356" s="19">
        <v>44063</v>
      </c>
      <c r="AI356" s="20">
        <v>354</v>
      </c>
      <c r="AJ356" s="51"/>
      <c r="AK356" s="51"/>
      <c r="AL356" s="51"/>
      <c r="AM356" s="51"/>
      <c r="AN356" s="51"/>
    </row>
    <row r="357" spans="1:40" ht="47.25" customHeight="1">
      <c r="A357" s="2"/>
      <c r="B357" s="85">
        <v>353</v>
      </c>
      <c r="C357" s="20" t="s">
        <v>5437</v>
      </c>
      <c r="D357" s="20" t="s">
        <v>5143</v>
      </c>
      <c r="E357" s="20" t="s">
        <v>64</v>
      </c>
      <c r="F357" s="20" t="s">
        <v>64</v>
      </c>
      <c r="G357" s="20" t="s">
        <v>2261</v>
      </c>
      <c r="H357" s="20"/>
      <c r="I357" s="20" t="s">
        <v>5438</v>
      </c>
      <c r="J357" s="20" t="s">
        <v>5143</v>
      </c>
      <c r="K357" s="20" t="s">
        <v>64</v>
      </c>
      <c r="L357" s="20" t="s">
        <v>64</v>
      </c>
      <c r="M357" s="20" t="s">
        <v>2261</v>
      </c>
      <c r="N357" s="20" t="s">
        <v>5439</v>
      </c>
      <c r="O357" s="20" t="s">
        <v>5440</v>
      </c>
      <c r="P357" s="20" t="s">
        <v>5441</v>
      </c>
      <c r="Q357" s="20" t="s">
        <v>5442</v>
      </c>
      <c r="R357" s="20" t="s">
        <v>5444</v>
      </c>
      <c r="S357" s="21" t="s">
        <v>5443</v>
      </c>
      <c r="T357" s="20"/>
      <c r="U357" s="23"/>
      <c r="V357" s="23" t="s">
        <v>5445</v>
      </c>
      <c r="W357" s="23"/>
      <c r="X357" s="23"/>
      <c r="Y357" s="23"/>
      <c r="Z357" s="23"/>
      <c r="AA357" s="20" t="s">
        <v>77</v>
      </c>
      <c r="AB357" s="19" t="s">
        <v>108</v>
      </c>
      <c r="AC357" s="20" t="s">
        <v>82</v>
      </c>
      <c r="AD357" s="20" t="s">
        <v>84</v>
      </c>
      <c r="AE357" s="20" t="s">
        <v>85</v>
      </c>
      <c r="AF357" s="20" t="s">
        <v>506</v>
      </c>
      <c r="AG357" s="20" t="s">
        <v>5333</v>
      </c>
      <c r="AH357" s="19">
        <v>44063</v>
      </c>
      <c r="AI357" s="20">
        <v>355</v>
      </c>
      <c r="AJ357" s="51"/>
      <c r="AK357" s="51"/>
      <c r="AL357" s="51"/>
      <c r="AM357" s="51"/>
      <c r="AN357" s="51"/>
    </row>
    <row r="358" spans="1:40" ht="47.25" customHeight="1">
      <c r="A358" s="2"/>
      <c r="B358" s="30">
        <v>354</v>
      </c>
      <c r="C358" s="20" t="s">
        <v>5450</v>
      </c>
      <c r="D358" s="20" t="s">
        <v>119</v>
      </c>
      <c r="E358" s="20" t="s">
        <v>1262</v>
      </c>
      <c r="F358" s="20" t="s">
        <v>1262</v>
      </c>
      <c r="G358" s="20" t="s">
        <v>2341</v>
      </c>
      <c r="H358" s="20"/>
      <c r="I358" s="20" t="s">
        <v>5451</v>
      </c>
      <c r="J358" s="20" t="s">
        <v>119</v>
      </c>
      <c r="K358" s="20" t="s">
        <v>1262</v>
      </c>
      <c r="L358" s="20" t="s">
        <v>1262</v>
      </c>
      <c r="M358" s="20" t="s">
        <v>2341</v>
      </c>
      <c r="N358" s="20"/>
      <c r="O358" s="20" t="s">
        <v>5452</v>
      </c>
      <c r="P358" s="20" t="s">
        <v>5453</v>
      </c>
      <c r="Q358" s="20" t="s">
        <v>5454</v>
      </c>
      <c r="R358" s="20" t="s">
        <v>5456</v>
      </c>
      <c r="S358" s="21" t="s">
        <v>5457</v>
      </c>
      <c r="T358" s="20"/>
      <c r="U358" s="23"/>
      <c r="V358" s="23" t="s">
        <v>5458</v>
      </c>
      <c r="W358" s="23"/>
      <c r="X358" s="23"/>
      <c r="Y358" s="23"/>
      <c r="Z358" s="23"/>
      <c r="AA358" s="20" t="s">
        <v>77</v>
      </c>
      <c r="AB358" s="20" t="s">
        <v>82</v>
      </c>
      <c r="AC358" s="20" t="s">
        <v>179</v>
      </c>
      <c r="AD358" s="20" t="s">
        <v>298</v>
      </c>
      <c r="AE358" s="20"/>
      <c r="AF358" s="20"/>
      <c r="AG358" s="20" t="s">
        <v>5333</v>
      </c>
      <c r="AH358" s="19">
        <v>44063</v>
      </c>
      <c r="AI358" s="20">
        <v>356</v>
      </c>
      <c r="AJ358" s="51"/>
      <c r="AK358" s="51"/>
      <c r="AL358" s="51"/>
      <c r="AM358" s="51"/>
      <c r="AN358" s="51"/>
    </row>
    <row r="359" spans="1:40" ht="47.25" customHeight="1">
      <c r="A359" s="2"/>
      <c r="B359" s="85">
        <v>355</v>
      </c>
      <c r="C359" s="20" t="s">
        <v>5464</v>
      </c>
      <c r="D359" s="20" t="s">
        <v>119</v>
      </c>
      <c r="E359" s="20" t="s">
        <v>120</v>
      </c>
      <c r="F359" s="20" t="s">
        <v>121</v>
      </c>
      <c r="G359" s="20" t="s">
        <v>2293</v>
      </c>
      <c r="H359" s="20"/>
      <c r="I359" s="20" t="s">
        <v>5465</v>
      </c>
      <c r="J359" s="20" t="s">
        <v>119</v>
      </c>
      <c r="K359" s="20" t="s">
        <v>120</v>
      </c>
      <c r="L359" s="20" t="s">
        <v>121</v>
      </c>
      <c r="M359" s="20" t="s">
        <v>121</v>
      </c>
      <c r="N359" s="20" t="s">
        <v>5466</v>
      </c>
      <c r="O359" s="20" t="s">
        <v>5467</v>
      </c>
      <c r="P359" s="20" t="s">
        <v>2514</v>
      </c>
      <c r="Q359" s="20" t="s">
        <v>360</v>
      </c>
      <c r="R359" s="20" t="s">
        <v>5469</v>
      </c>
      <c r="S359" s="21" t="s">
        <v>5468</v>
      </c>
      <c r="T359" s="20"/>
      <c r="U359" s="23"/>
      <c r="V359" s="23" t="s">
        <v>5470</v>
      </c>
      <c r="W359" s="23"/>
      <c r="X359" s="23"/>
      <c r="Y359" s="23" t="s">
        <v>5471</v>
      </c>
      <c r="Z359" s="23" t="s">
        <v>5472</v>
      </c>
      <c r="AA359" s="20" t="s">
        <v>77</v>
      </c>
      <c r="AB359" s="19" t="s">
        <v>108</v>
      </c>
      <c r="AC359" s="20" t="s">
        <v>82</v>
      </c>
      <c r="AD359" s="20" t="s">
        <v>84</v>
      </c>
      <c r="AE359" s="20" t="s">
        <v>110</v>
      </c>
      <c r="AF359" s="20" t="s">
        <v>918</v>
      </c>
      <c r="AG359" s="20" t="s">
        <v>5475</v>
      </c>
      <c r="AH359" s="19">
        <v>44063</v>
      </c>
      <c r="AI359" s="20">
        <v>357</v>
      </c>
      <c r="AJ359" s="51"/>
      <c r="AK359" s="51"/>
      <c r="AL359" s="51"/>
      <c r="AM359" s="51"/>
      <c r="AN359" s="51"/>
    </row>
    <row r="360" spans="1:40" ht="47.25" customHeight="1">
      <c r="A360" s="2"/>
      <c r="B360" s="30">
        <v>356</v>
      </c>
      <c r="C360" s="20" t="s">
        <v>5479</v>
      </c>
      <c r="D360" s="20" t="s">
        <v>5143</v>
      </c>
      <c r="E360" s="20" t="s">
        <v>64</v>
      </c>
      <c r="F360" s="20" t="s">
        <v>64</v>
      </c>
      <c r="G360" s="20" t="s">
        <v>496</v>
      </c>
      <c r="H360" s="20"/>
      <c r="I360" s="20" t="s">
        <v>5480</v>
      </c>
      <c r="J360" s="20" t="s">
        <v>5143</v>
      </c>
      <c r="K360" s="20" t="s">
        <v>64</v>
      </c>
      <c r="L360" s="20" t="s">
        <v>64</v>
      </c>
      <c r="M360" s="20" t="s">
        <v>64</v>
      </c>
      <c r="N360" s="20" t="s">
        <v>5481</v>
      </c>
      <c r="O360" s="20" t="s">
        <v>2833</v>
      </c>
      <c r="P360" s="20" t="s">
        <v>5482</v>
      </c>
      <c r="Q360" s="20" t="s">
        <v>5483</v>
      </c>
      <c r="R360" s="20" t="s">
        <v>5486</v>
      </c>
      <c r="S360" s="21" t="s">
        <v>5485</v>
      </c>
      <c r="T360" s="20"/>
      <c r="U360" s="23"/>
      <c r="V360" s="23" t="s">
        <v>5487</v>
      </c>
      <c r="W360" s="23"/>
      <c r="X360" s="23" t="s">
        <v>5488</v>
      </c>
      <c r="Y360" s="23" t="s">
        <v>5489</v>
      </c>
      <c r="Z360" s="23" t="s">
        <v>5490</v>
      </c>
      <c r="AA360" s="20" t="s">
        <v>77</v>
      </c>
      <c r="AB360" s="19" t="s">
        <v>108</v>
      </c>
      <c r="AC360" s="20" t="s">
        <v>5260</v>
      </c>
      <c r="AD360" s="20" t="s">
        <v>84</v>
      </c>
      <c r="AE360" s="20" t="s">
        <v>135</v>
      </c>
      <c r="AF360" s="20" t="s">
        <v>5491</v>
      </c>
      <c r="AG360" s="20" t="s">
        <v>5475</v>
      </c>
      <c r="AH360" s="19">
        <v>44063</v>
      </c>
      <c r="AI360" s="20">
        <v>358</v>
      </c>
      <c r="AJ360" s="51"/>
      <c r="AK360" s="51"/>
      <c r="AL360" s="51"/>
      <c r="AM360" s="51"/>
      <c r="AN360" s="51"/>
    </row>
    <row r="361" spans="1:40" ht="47.25" customHeight="1">
      <c r="A361" s="2"/>
      <c r="B361" s="85">
        <v>357</v>
      </c>
      <c r="C361" s="20" t="s">
        <v>5497</v>
      </c>
      <c r="D361" s="20" t="s">
        <v>168</v>
      </c>
      <c r="E361" s="20" t="s">
        <v>169</v>
      </c>
      <c r="F361" s="20" t="s">
        <v>169</v>
      </c>
      <c r="G361" s="20" t="s">
        <v>169</v>
      </c>
      <c r="H361" s="20"/>
      <c r="I361" s="20" t="s">
        <v>5498</v>
      </c>
      <c r="J361" s="20" t="s">
        <v>168</v>
      </c>
      <c r="K361" s="20" t="s">
        <v>169</v>
      </c>
      <c r="L361" s="20" t="s">
        <v>169</v>
      </c>
      <c r="M361" s="20" t="s">
        <v>169</v>
      </c>
      <c r="N361" s="20" t="s">
        <v>5499</v>
      </c>
      <c r="O361" s="20" t="s">
        <v>5500</v>
      </c>
      <c r="P361" s="20" t="s">
        <v>5501</v>
      </c>
      <c r="Q361" s="20" t="s">
        <v>5502</v>
      </c>
      <c r="R361" s="24" t="s">
        <v>5506</v>
      </c>
      <c r="S361" s="21" t="s">
        <v>5507</v>
      </c>
      <c r="T361" s="20"/>
      <c r="U361" s="23"/>
      <c r="V361" s="23" t="s">
        <v>5508</v>
      </c>
      <c r="W361" s="23"/>
      <c r="X361" s="23"/>
      <c r="Y361" s="23" t="s">
        <v>5509</v>
      </c>
      <c r="Z361" s="23"/>
      <c r="AA361" s="20" t="s">
        <v>77</v>
      </c>
      <c r="AB361" s="19" t="s">
        <v>108</v>
      </c>
      <c r="AC361" s="20" t="s">
        <v>5260</v>
      </c>
      <c r="AD361" s="20" t="s">
        <v>297</v>
      </c>
      <c r="AE361" s="20" t="s">
        <v>135</v>
      </c>
      <c r="AF361" s="20"/>
      <c r="AG361" s="20" t="s">
        <v>5475</v>
      </c>
      <c r="AH361" s="19">
        <v>44063</v>
      </c>
      <c r="AI361" s="20">
        <v>359</v>
      </c>
      <c r="AJ361" s="51"/>
      <c r="AK361" s="51"/>
      <c r="AL361" s="51"/>
      <c r="AM361" s="4"/>
      <c r="AN361" s="4"/>
    </row>
    <row r="362" spans="1:40" ht="47.25" customHeight="1">
      <c r="A362" s="2"/>
      <c r="B362" s="30">
        <v>358</v>
      </c>
      <c r="C362" s="20" t="s">
        <v>5515</v>
      </c>
      <c r="D362" s="20" t="s">
        <v>5143</v>
      </c>
      <c r="E362" s="20" t="s">
        <v>95</v>
      </c>
      <c r="F362" s="20" t="s">
        <v>95</v>
      </c>
      <c r="G362" s="20" t="s">
        <v>95</v>
      </c>
      <c r="H362" s="20"/>
      <c r="I362" s="20" t="s">
        <v>5516</v>
      </c>
      <c r="J362" s="20" t="s">
        <v>5143</v>
      </c>
      <c r="K362" s="20" t="s">
        <v>95</v>
      </c>
      <c r="L362" s="20" t="s">
        <v>95</v>
      </c>
      <c r="M362" s="20" t="s">
        <v>95</v>
      </c>
      <c r="N362" s="20" t="s">
        <v>5517</v>
      </c>
      <c r="O362" s="20" t="s">
        <v>5518</v>
      </c>
      <c r="P362" s="20" t="s">
        <v>5519</v>
      </c>
      <c r="Q362" s="20" t="s">
        <v>5520</v>
      </c>
      <c r="R362" s="20" t="s">
        <v>5522</v>
      </c>
      <c r="S362" s="21" t="s">
        <v>5521</v>
      </c>
      <c r="T362" s="20"/>
      <c r="U362" s="23"/>
      <c r="V362" s="23" t="s">
        <v>5523</v>
      </c>
      <c r="W362" s="23"/>
      <c r="X362" s="23" t="s">
        <v>5524</v>
      </c>
      <c r="Y362" s="23" t="s">
        <v>5525</v>
      </c>
      <c r="Z362" s="23"/>
      <c r="AA362" s="20" t="s">
        <v>77</v>
      </c>
      <c r="AB362" s="19" t="s">
        <v>108</v>
      </c>
      <c r="AC362" s="20" t="s">
        <v>5260</v>
      </c>
      <c r="AD362" s="20" t="s">
        <v>297</v>
      </c>
      <c r="AE362" s="20" t="s">
        <v>111</v>
      </c>
      <c r="AF362" s="20" t="s">
        <v>161</v>
      </c>
      <c r="AG362" s="20" t="s">
        <v>5475</v>
      </c>
      <c r="AH362" s="19">
        <v>44063</v>
      </c>
      <c r="AI362" s="20">
        <v>360</v>
      </c>
      <c r="AJ362" s="51"/>
      <c r="AK362" s="51"/>
      <c r="AL362" s="51"/>
      <c r="AM362" s="51"/>
      <c r="AN362" s="51"/>
    </row>
    <row r="363" spans="1:40" ht="47.25" customHeight="1">
      <c r="A363" s="2"/>
      <c r="B363" s="85">
        <v>359</v>
      </c>
      <c r="C363" s="20" t="s">
        <v>5530</v>
      </c>
      <c r="D363" s="20" t="s">
        <v>168</v>
      </c>
      <c r="E363" s="20" t="s">
        <v>2033</v>
      </c>
      <c r="F363" s="20" t="s">
        <v>2033</v>
      </c>
      <c r="G363" s="20" t="s">
        <v>3025</v>
      </c>
      <c r="H363" s="20"/>
      <c r="I363" s="20" t="s">
        <v>5531</v>
      </c>
      <c r="J363" s="20" t="s">
        <v>168</v>
      </c>
      <c r="K363" s="20" t="s">
        <v>2033</v>
      </c>
      <c r="L363" s="20" t="s">
        <v>2033</v>
      </c>
      <c r="M363" s="20" t="s">
        <v>2033</v>
      </c>
      <c r="N363" s="20"/>
      <c r="O363" s="20" t="s">
        <v>620</v>
      </c>
      <c r="P363" s="20" t="s">
        <v>3718</v>
      </c>
      <c r="Q363" s="20" t="s">
        <v>5532</v>
      </c>
      <c r="R363" s="20" t="s">
        <v>5534</v>
      </c>
      <c r="S363" s="21" t="s">
        <v>5533</v>
      </c>
      <c r="T363" s="20"/>
      <c r="U363" s="23"/>
      <c r="V363" s="23" t="s">
        <v>5535</v>
      </c>
      <c r="W363" s="23"/>
      <c r="X363" s="23"/>
      <c r="Y363" s="23"/>
      <c r="Z363" s="23"/>
      <c r="AA363" s="20" t="s">
        <v>77</v>
      </c>
      <c r="AB363" s="20" t="s">
        <v>279</v>
      </c>
      <c r="AC363" s="20" t="s">
        <v>5260</v>
      </c>
      <c r="AD363" s="20" t="s">
        <v>506</v>
      </c>
      <c r="AE363" s="20" t="s">
        <v>918</v>
      </c>
      <c r="AF363" s="20" t="s">
        <v>111</v>
      </c>
      <c r="AG363" s="20" t="s">
        <v>5475</v>
      </c>
      <c r="AH363" s="19">
        <v>44063</v>
      </c>
      <c r="AI363" s="20">
        <v>361</v>
      </c>
      <c r="AJ363" s="51"/>
      <c r="AK363" s="51"/>
      <c r="AL363" s="51"/>
      <c r="AM363" s="51"/>
      <c r="AN363" s="51"/>
    </row>
    <row r="364" spans="1:40" ht="47.25" customHeight="1">
      <c r="A364" s="2"/>
      <c r="B364" s="30">
        <v>360</v>
      </c>
      <c r="C364" s="20" t="s">
        <v>5540</v>
      </c>
      <c r="D364" s="20" t="s">
        <v>119</v>
      </c>
      <c r="E364" s="20" t="s">
        <v>120</v>
      </c>
      <c r="F364" s="20" t="s">
        <v>121</v>
      </c>
      <c r="G364" s="20" t="s">
        <v>121</v>
      </c>
      <c r="H364" s="20"/>
      <c r="I364" s="20" t="s">
        <v>5541</v>
      </c>
      <c r="J364" s="20" t="s">
        <v>119</v>
      </c>
      <c r="K364" s="20" t="s">
        <v>120</v>
      </c>
      <c r="L364" s="20" t="s">
        <v>121</v>
      </c>
      <c r="M364" s="20" t="s">
        <v>121</v>
      </c>
      <c r="N364" s="20" t="s">
        <v>5541</v>
      </c>
      <c r="O364" s="20" t="s">
        <v>5542</v>
      </c>
      <c r="P364" s="20" t="s">
        <v>5543</v>
      </c>
      <c r="Q364" s="20" t="s">
        <v>5544</v>
      </c>
      <c r="R364" s="20" t="s">
        <v>5546</v>
      </c>
      <c r="S364" s="21" t="s">
        <v>5545</v>
      </c>
      <c r="T364" s="20"/>
      <c r="U364" s="23"/>
      <c r="V364" s="23" t="s">
        <v>5547</v>
      </c>
      <c r="W364" s="23"/>
      <c r="X364" s="23"/>
      <c r="Y364" s="23"/>
      <c r="Z364" s="23" t="s">
        <v>5548</v>
      </c>
      <c r="AA364" s="20" t="s">
        <v>77</v>
      </c>
      <c r="AB364" s="19" t="s">
        <v>108</v>
      </c>
      <c r="AC364" s="20" t="s">
        <v>5260</v>
      </c>
      <c r="AD364" s="20" t="s">
        <v>110</v>
      </c>
      <c r="AE364" s="20" t="s">
        <v>111</v>
      </c>
      <c r="AF364" s="20" t="s">
        <v>161</v>
      </c>
      <c r="AG364" s="20" t="s">
        <v>5551</v>
      </c>
      <c r="AH364" s="19">
        <v>44064</v>
      </c>
      <c r="AI364" s="20">
        <v>362</v>
      </c>
      <c r="AJ364" s="51"/>
      <c r="AK364" s="51"/>
      <c r="AL364" s="51"/>
      <c r="AM364" s="51"/>
      <c r="AN364" s="51"/>
    </row>
    <row r="365" spans="1:40" ht="47.25" customHeight="1">
      <c r="A365" s="2"/>
      <c r="B365" s="85">
        <v>361</v>
      </c>
      <c r="C365" s="20" t="s">
        <v>5554</v>
      </c>
      <c r="D365" s="20" t="s">
        <v>5143</v>
      </c>
      <c r="E365" s="20" t="s">
        <v>64</v>
      </c>
      <c r="F365" s="20" t="s">
        <v>64</v>
      </c>
      <c r="G365" s="20" t="s">
        <v>305</v>
      </c>
      <c r="H365" s="20"/>
      <c r="I365" s="20" t="s">
        <v>5555</v>
      </c>
      <c r="J365" s="20" t="s">
        <v>5143</v>
      </c>
      <c r="K365" s="20" t="s">
        <v>64</v>
      </c>
      <c r="L365" s="20" t="s">
        <v>64</v>
      </c>
      <c r="M365" s="20" t="s">
        <v>305</v>
      </c>
      <c r="N365" s="20" t="s">
        <v>5556</v>
      </c>
      <c r="O365" s="20" t="s">
        <v>5557</v>
      </c>
      <c r="P365" s="20" t="s">
        <v>5558</v>
      </c>
      <c r="Q365" s="20" t="s">
        <v>2665</v>
      </c>
      <c r="R365" s="24" t="s">
        <v>5561</v>
      </c>
      <c r="S365" s="21" t="s">
        <v>5559</v>
      </c>
      <c r="T365" s="20"/>
      <c r="U365" s="23"/>
      <c r="V365" s="23" t="s">
        <v>5562</v>
      </c>
      <c r="W365" s="23"/>
      <c r="X365" s="23" t="s">
        <v>5563</v>
      </c>
      <c r="Y365" s="23" t="s">
        <v>5564</v>
      </c>
      <c r="Z365" s="23"/>
      <c r="AA365" s="20" t="s">
        <v>77</v>
      </c>
      <c r="AB365" s="19" t="s">
        <v>108</v>
      </c>
      <c r="AC365" s="20" t="s">
        <v>279</v>
      </c>
      <c r="AD365" s="20" t="s">
        <v>110</v>
      </c>
      <c r="AE365" s="20" t="s">
        <v>111</v>
      </c>
      <c r="AF365" s="20" t="s">
        <v>918</v>
      </c>
      <c r="AG365" s="20" t="s">
        <v>5551</v>
      </c>
      <c r="AH365" s="19">
        <v>44064</v>
      </c>
      <c r="AI365" s="20">
        <v>363</v>
      </c>
      <c r="AJ365" s="51"/>
      <c r="AK365" s="51"/>
      <c r="AL365" s="51"/>
      <c r="AM365" s="51"/>
      <c r="AN365" s="51"/>
    </row>
    <row r="366" spans="1:40" ht="47.25" customHeight="1">
      <c r="A366" s="2"/>
      <c r="B366" s="30">
        <v>362</v>
      </c>
      <c r="C366" s="20" t="s">
        <v>5569</v>
      </c>
      <c r="D366" s="20" t="s">
        <v>119</v>
      </c>
      <c r="E366" s="20" t="s">
        <v>120</v>
      </c>
      <c r="F366" s="20" t="s">
        <v>5223</v>
      </c>
      <c r="G366" s="20" t="s">
        <v>5570</v>
      </c>
      <c r="H366" s="20"/>
      <c r="I366" s="20" t="s">
        <v>5571</v>
      </c>
      <c r="J366" s="20" t="s">
        <v>119</v>
      </c>
      <c r="K366" s="20" t="s">
        <v>120</v>
      </c>
      <c r="L366" s="20" t="s">
        <v>5223</v>
      </c>
      <c r="M366" s="20" t="s">
        <v>5570</v>
      </c>
      <c r="N366" s="20" t="s">
        <v>5572</v>
      </c>
      <c r="O366" s="20" t="s">
        <v>5573</v>
      </c>
      <c r="P366" s="20" t="s">
        <v>5574</v>
      </c>
      <c r="Q366" s="20" t="s">
        <v>2298</v>
      </c>
      <c r="R366" s="20" t="s">
        <v>5577</v>
      </c>
      <c r="S366" s="21" t="s">
        <v>5575</v>
      </c>
      <c r="T366" s="20"/>
      <c r="U366" s="23"/>
      <c r="V366" s="23" t="s">
        <v>5578</v>
      </c>
      <c r="W366" s="23"/>
      <c r="X366" s="23"/>
      <c r="Y366" s="23"/>
      <c r="Z366" s="23" t="s">
        <v>5579</v>
      </c>
      <c r="AA366" s="20" t="s">
        <v>77</v>
      </c>
      <c r="AB366" s="19" t="s">
        <v>108</v>
      </c>
      <c r="AC366" s="20" t="s">
        <v>82</v>
      </c>
      <c r="AD366" s="20" t="s">
        <v>84</v>
      </c>
      <c r="AE366" s="20" t="s">
        <v>110</v>
      </c>
      <c r="AF366" s="20" t="s">
        <v>111</v>
      </c>
      <c r="AG366" s="20" t="s">
        <v>5551</v>
      </c>
      <c r="AH366" s="19">
        <v>44064</v>
      </c>
      <c r="AI366" s="20">
        <v>364</v>
      </c>
      <c r="AJ366" s="51"/>
      <c r="AK366" s="51"/>
      <c r="AL366" s="51"/>
      <c r="AM366" s="51"/>
      <c r="AN366" s="51"/>
    </row>
    <row r="367" spans="1:40" ht="47.25" customHeight="1">
      <c r="A367" s="2"/>
      <c r="B367" s="85">
        <v>363</v>
      </c>
      <c r="C367" s="20" t="s">
        <v>5597</v>
      </c>
      <c r="D367" s="20" t="s">
        <v>168</v>
      </c>
      <c r="E367" s="20" t="s">
        <v>169</v>
      </c>
      <c r="F367" s="20" t="s">
        <v>169</v>
      </c>
      <c r="G367" s="20" t="s">
        <v>773</v>
      </c>
      <c r="H367" s="20"/>
      <c r="I367" s="20" t="s">
        <v>5598</v>
      </c>
      <c r="J367" s="20" t="s">
        <v>168</v>
      </c>
      <c r="K367" s="20" t="s">
        <v>169</v>
      </c>
      <c r="L367" s="20" t="s">
        <v>169</v>
      </c>
      <c r="M367" s="20" t="s">
        <v>773</v>
      </c>
      <c r="N367" s="20" t="s">
        <v>5598</v>
      </c>
      <c r="O367" s="20" t="s">
        <v>3235</v>
      </c>
      <c r="P367" s="20" t="s">
        <v>1268</v>
      </c>
      <c r="Q367" s="20" t="s">
        <v>1306</v>
      </c>
      <c r="R367" s="20" t="s">
        <v>5600</v>
      </c>
      <c r="S367" s="21" t="s">
        <v>5599</v>
      </c>
      <c r="T367" s="20"/>
      <c r="U367" s="23"/>
      <c r="V367" s="23" t="s">
        <v>5601</v>
      </c>
      <c r="W367" s="23"/>
      <c r="X367" s="23"/>
      <c r="Y367" s="23"/>
      <c r="Z367" s="23"/>
      <c r="AA367" s="20" t="s">
        <v>77</v>
      </c>
      <c r="AB367" s="20" t="s">
        <v>82</v>
      </c>
      <c r="AC367" s="20" t="s">
        <v>5260</v>
      </c>
      <c r="AD367" s="20" t="s">
        <v>84</v>
      </c>
      <c r="AE367" s="20" t="s">
        <v>110</v>
      </c>
      <c r="AF367" s="20" t="s">
        <v>111</v>
      </c>
      <c r="AG367" s="20" t="s">
        <v>5551</v>
      </c>
      <c r="AH367" s="19">
        <v>44064</v>
      </c>
      <c r="AI367" s="20">
        <v>366</v>
      </c>
      <c r="AJ367" s="51"/>
      <c r="AK367" s="51"/>
      <c r="AL367" s="51"/>
      <c r="AM367" s="51"/>
      <c r="AN367" s="51"/>
    </row>
    <row r="368" spans="1:40" ht="47.25" customHeight="1">
      <c r="A368" s="2"/>
      <c r="B368" s="30">
        <v>364</v>
      </c>
      <c r="C368" s="20" t="s">
        <v>5606</v>
      </c>
      <c r="D368" s="20" t="s">
        <v>5143</v>
      </c>
      <c r="E368" s="20" t="s">
        <v>64</v>
      </c>
      <c r="F368" s="20" t="s">
        <v>64</v>
      </c>
      <c r="G368" s="20" t="s">
        <v>3073</v>
      </c>
      <c r="H368" s="20"/>
      <c r="I368" s="20" t="s">
        <v>5607</v>
      </c>
      <c r="J368" s="20" t="s">
        <v>5143</v>
      </c>
      <c r="K368" s="20" t="s">
        <v>64</v>
      </c>
      <c r="L368" s="20" t="s">
        <v>64</v>
      </c>
      <c r="M368" s="20" t="s">
        <v>3073</v>
      </c>
      <c r="N368" s="20" t="s">
        <v>5608</v>
      </c>
      <c r="O368" s="20" t="s">
        <v>5609</v>
      </c>
      <c r="P368" s="20" t="s">
        <v>5610</v>
      </c>
      <c r="Q368" s="20" t="s">
        <v>193</v>
      </c>
      <c r="R368" s="20" t="s">
        <v>5613</v>
      </c>
      <c r="S368" s="21" t="s">
        <v>5614</v>
      </c>
      <c r="T368" s="21" t="s">
        <v>5611</v>
      </c>
      <c r="U368" s="23"/>
      <c r="V368" s="23" t="s">
        <v>5615</v>
      </c>
      <c r="W368" s="23"/>
      <c r="X368" s="23"/>
      <c r="Y368" s="23"/>
      <c r="Z368" s="23"/>
      <c r="AA368" s="20" t="s">
        <v>77</v>
      </c>
      <c r="AB368" s="20" t="s">
        <v>901</v>
      </c>
      <c r="AC368" s="20" t="s">
        <v>279</v>
      </c>
      <c r="AD368" s="20" t="s">
        <v>110</v>
      </c>
      <c r="AE368" s="20" t="s">
        <v>111</v>
      </c>
      <c r="AF368" s="20" t="s">
        <v>161</v>
      </c>
      <c r="AG368" s="20" t="s">
        <v>5618</v>
      </c>
      <c r="AH368" s="19">
        <v>44064</v>
      </c>
      <c r="AI368" s="20">
        <v>367</v>
      </c>
      <c r="AJ368" s="51"/>
      <c r="AK368" s="51"/>
      <c r="AL368" s="51"/>
      <c r="AM368" s="51"/>
      <c r="AN368" s="51"/>
    </row>
    <row r="369" spans="1:40" ht="47.25" customHeight="1">
      <c r="A369" s="2"/>
      <c r="B369" s="85">
        <v>365</v>
      </c>
      <c r="C369" s="20" t="s">
        <v>5621</v>
      </c>
      <c r="D369" s="20" t="s">
        <v>5143</v>
      </c>
      <c r="E369" s="20" t="s">
        <v>64</v>
      </c>
      <c r="F369" s="20" t="s">
        <v>64</v>
      </c>
      <c r="G369" s="20" t="s">
        <v>704</v>
      </c>
      <c r="H369" s="20"/>
      <c r="I369" s="20" t="s">
        <v>5622</v>
      </c>
      <c r="J369" s="20" t="s">
        <v>5143</v>
      </c>
      <c r="K369" s="20" t="s">
        <v>64</v>
      </c>
      <c r="L369" s="20" t="s">
        <v>64</v>
      </c>
      <c r="M369" s="20" t="s">
        <v>704</v>
      </c>
      <c r="N369" s="20" t="s">
        <v>5623</v>
      </c>
      <c r="O369" s="20" t="s">
        <v>5624</v>
      </c>
      <c r="P369" s="20" t="s">
        <v>896</v>
      </c>
      <c r="Q369" s="20" t="s">
        <v>5625</v>
      </c>
      <c r="R369" s="20" t="s">
        <v>5628</v>
      </c>
      <c r="S369" s="21" t="s">
        <v>5629</v>
      </c>
      <c r="T369" s="21" t="s">
        <v>5626</v>
      </c>
      <c r="U369" s="23"/>
      <c r="V369" s="23" t="s">
        <v>5630</v>
      </c>
      <c r="W369" s="23"/>
      <c r="X369" s="23"/>
      <c r="Y369" s="23"/>
      <c r="Z369" s="23"/>
      <c r="AA369" s="20" t="s">
        <v>381</v>
      </c>
      <c r="AB369" s="20" t="s">
        <v>82</v>
      </c>
      <c r="AC369" s="20" t="s">
        <v>279</v>
      </c>
      <c r="AD369" s="20" t="s">
        <v>110</v>
      </c>
      <c r="AE369" s="20" t="s">
        <v>111</v>
      </c>
      <c r="AF369" s="20" t="s">
        <v>161</v>
      </c>
      <c r="AG369" s="20" t="s">
        <v>5618</v>
      </c>
      <c r="AH369" s="19">
        <v>44064</v>
      </c>
      <c r="AI369" s="20">
        <v>368</v>
      </c>
      <c r="AJ369" s="51"/>
      <c r="AK369" s="51"/>
      <c r="AL369" s="51"/>
      <c r="AM369" s="51"/>
      <c r="AN369" s="51"/>
    </row>
    <row r="370" spans="1:40" ht="47.25" customHeight="1">
      <c r="A370" s="2"/>
      <c r="B370" s="30">
        <v>366</v>
      </c>
      <c r="C370" s="20" t="s">
        <v>5635</v>
      </c>
      <c r="D370" s="20" t="s">
        <v>168</v>
      </c>
      <c r="E370" s="20" t="s">
        <v>841</v>
      </c>
      <c r="F370" s="20" t="s">
        <v>5636</v>
      </c>
      <c r="G370" s="20" t="s">
        <v>5637</v>
      </c>
      <c r="H370" s="20"/>
      <c r="I370" s="20" t="s">
        <v>5638</v>
      </c>
      <c r="J370" s="20" t="s">
        <v>168</v>
      </c>
      <c r="K370" s="20" t="s">
        <v>841</v>
      </c>
      <c r="L370" s="20" t="s">
        <v>5636</v>
      </c>
      <c r="M370" s="20" t="s">
        <v>5637</v>
      </c>
      <c r="N370" s="20"/>
      <c r="O370" s="20" t="s">
        <v>5639</v>
      </c>
      <c r="P370" s="20" t="s">
        <v>3343</v>
      </c>
      <c r="Q370" s="20" t="s">
        <v>64</v>
      </c>
      <c r="R370" s="20" t="s">
        <v>5641</v>
      </c>
      <c r="S370" s="21" t="s">
        <v>5642</v>
      </c>
      <c r="T370" s="21" t="s">
        <v>5640</v>
      </c>
      <c r="U370" s="23"/>
      <c r="V370" s="23" t="s">
        <v>5643</v>
      </c>
      <c r="W370" s="23"/>
      <c r="X370" s="23"/>
      <c r="Y370" s="23"/>
      <c r="Z370" s="23"/>
      <c r="AA370" s="20" t="s">
        <v>77</v>
      </c>
      <c r="AB370" s="20" t="s">
        <v>901</v>
      </c>
      <c r="AC370" s="20" t="s">
        <v>279</v>
      </c>
      <c r="AD370" s="20" t="s">
        <v>110</v>
      </c>
      <c r="AE370" s="20" t="s">
        <v>297</v>
      </c>
      <c r="AF370" s="20"/>
      <c r="AG370" s="20" t="s">
        <v>5618</v>
      </c>
      <c r="AH370" s="19">
        <v>44064</v>
      </c>
      <c r="AI370" s="20">
        <v>369</v>
      </c>
      <c r="AJ370" s="51"/>
      <c r="AK370" s="51"/>
      <c r="AL370" s="51"/>
      <c r="AM370" s="51"/>
      <c r="AN370" s="51"/>
    </row>
    <row r="371" spans="1:40" ht="47.25" customHeight="1">
      <c r="A371" s="2"/>
      <c r="B371" s="85">
        <v>367</v>
      </c>
      <c r="C371" s="20" t="s">
        <v>5648</v>
      </c>
      <c r="D371" s="20" t="s">
        <v>119</v>
      </c>
      <c r="E371" s="20" t="s">
        <v>120</v>
      </c>
      <c r="F371" s="20" t="s">
        <v>121</v>
      </c>
      <c r="G371" s="20" t="s">
        <v>121</v>
      </c>
      <c r="H371" s="20"/>
      <c r="I371" s="20" t="s">
        <v>5649</v>
      </c>
      <c r="J371" s="20" t="s">
        <v>119</v>
      </c>
      <c r="K371" s="20" t="s">
        <v>120</v>
      </c>
      <c r="L371" s="20" t="s">
        <v>121</v>
      </c>
      <c r="M371" s="20" t="s">
        <v>121</v>
      </c>
      <c r="N371" s="20" t="s">
        <v>5649</v>
      </c>
      <c r="O371" s="20" t="s">
        <v>5650</v>
      </c>
      <c r="P371" s="20" t="s">
        <v>5411</v>
      </c>
      <c r="Q371" s="20" t="s">
        <v>4144</v>
      </c>
      <c r="R371" s="20" t="s">
        <v>5653</v>
      </c>
      <c r="S371" s="21" t="s">
        <v>5654</v>
      </c>
      <c r="T371" s="20"/>
      <c r="U371" s="23" t="s">
        <v>5655</v>
      </c>
      <c r="V371" s="23"/>
      <c r="W371" s="23"/>
      <c r="X371" s="23"/>
      <c r="Y371" s="23" t="s">
        <v>5656</v>
      </c>
      <c r="Z371" s="23"/>
      <c r="AA371" s="20" t="s">
        <v>77</v>
      </c>
      <c r="AB371" s="19" t="s">
        <v>108</v>
      </c>
      <c r="AC371" s="20" t="s">
        <v>5260</v>
      </c>
      <c r="AD371" s="20" t="s">
        <v>85</v>
      </c>
      <c r="AE371" s="20" t="s">
        <v>918</v>
      </c>
      <c r="AF371" s="20" t="s">
        <v>298</v>
      </c>
      <c r="AG371" s="20" t="s">
        <v>5618</v>
      </c>
      <c r="AH371" s="19">
        <v>44064</v>
      </c>
      <c r="AI371" s="20">
        <v>370</v>
      </c>
      <c r="AJ371" s="51"/>
      <c r="AK371" s="51"/>
      <c r="AL371" s="51"/>
      <c r="AM371" s="51"/>
      <c r="AN371" s="51"/>
    </row>
    <row r="372" spans="1:40" ht="47.25" customHeight="1">
      <c r="A372" s="2"/>
      <c r="B372" s="30">
        <v>368</v>
      </c>
      <c r="C372" s="20" t="s">
        <v>5661</v>
      </c>
      <c r="D372" s="20" t="s">
        <v>5143</v>
      </c>
      <c r="E372" s="20" t="s">
        <v>64</v>
      </c>
      <c r="F372" s="20" t="s">
        <v>64</v>
      </c>
      <c r="G372" s="20" t="s">
        <v>1050</v>
      </c>
      <c r="H372" s="20"/>
      <c r="I372" s="20" t="s">
        <v>5662</v>
      </c>
      <c r="J372" s="20" t="s">
        <v>5143</v>
      </c>
      <c r="K372" s="20" t="s">
        <v>64</v>
      </c>
      <c r="L372" s="20" t="s">
        <v>64</v>
      </c>
      <c r="M372" s="20" t="s">
        <v>3073</v>
      </c>
      <c r="N372" s="20" t="s">
        <v>5663</v>
      </c>
      <c r="O372" s="20" t="s">
        <v>5664</v>
      </c>
      <c r="P372" s="20" t="s">
        <v>1324</v>
      </c>
      <c r="Q372" s="20" t="s">
        <v>5665</v>
      </c>
      <c r="R372" s="20" t="s">
        <v>5669</v>
      </c>
      <c r="S372" s="21" t="s">
        <v>5667</v>
      </c>
      <c r="T372" s="20"/>
      <c r="U372" s="23"/>
      <c r="V372" s="23" t="s">
        <v>5670</v>
      </c>
      <c r="W372" s="23"/>
      <c r="X372" s="23"/>
      <c r="Y372" s="23"/>
      <c r="Z372" s="23"/>
      <c r="AA372" s="20" t="s">
        <v>77</v>
      </c>
      <c r="AB372" s="20" t="s">
        <v>82</v>
      </c>
      <c r="AC372" s="20" t="s">
        <v>279</v>
      </c>
      <c r="AD372" s="20" t="s">
        <v>85</v>
      </c>
      <c r="AE372" s="20" t="s">
        <v>110</v>
      </c>
      <c r="AF372" s="20" t="s">
        <v>111</v>
      </c>
      <c r="AG372" s="20" t="s">
        <v>5618</v>
      </c>
      <c r="AH372" s="19">
        <v>44064</v>
      </c>
      <c r="AI372" s="20">
        <v>371</v>
      </c>
      <c r="AJ372" s="51"/>
      <c r="AK372" s="51"/>
      <c r="AL372" s="51"/>
      <c r="AM372" s="51"/>
      <c r="AN372" s="51"/>
    </row>
    <row r="373" spans="1:40" ht="47.25" customHeight="1">
      <c r="A373" s="2"/>
      <c r="B373" s="85">
        <v>369</v>
      </c>
      <c r="C373" s="20" t="s">
        <v>5675</v>
      </c>
      <c r="D373" s="20" t="s">
        <v>168</v>
      </c>
      <c r="E373" s="20" t="s">
        <v>169</v>
      </c>
      <c r="F373" s="20" t="s">
        <v>169</v>
      </c>
      <c r="G373" s="20" t="s">
        <v>4098</v>
      </c>
      <c r="H373" s="20"/>
      <c r="I373" s="20" t="s">
        <v>5676</v>
      </c>
      <c r="J373" s="20" t="s">
        <v>168</v>
      </c>
      <c r="K373" s="20" t="s">
        <v>169</v>
      </c>
      <c r="L373" s="20" t="s">
        <v>169</v>
      </c>
      <c r="M373" s="20" t="s">
        <v>4098</v>
      </c>
      <c r="N373" s="20" t="s">
        <v>5677</v>
      </c>
      <c r="O373" s="20" t="s">
        <v>5678</v>
      </c>
      <c r="P373" s="20" t="s">
        <v>5679</v>
      </c>
      <c r="Q373" s="20" t="s">
        <v>5680</v>
      </c>
      <c r="R373" s="20" t="s">
        <v>5683</v>
      </c>
      <c r="S373" s="21" t="s">
        <v>5684</v>
      </c>
      <c r="T373" s="21">
        <v>942583121</v>
      </c>
      <c r="U373" s="23"/>
      <c r="V373" s="23" t="s">
        <v>5685</v>
      </c>
      <c r="W373" s="23"/>
      <c r="X373" s="23"/>
      <c r="Y373" s="23"/>
      <c r="Z373" s="23"/>
      <c r="AA373" s="20" t="s">
        <v>77</v>
      </c>
      <c r="AB373" s="19" t="s">
        <v>108</v>
      </c>
      <c r="AC373" s="20" t="s">
        <v>82</v>
      </c>
      <c r="AD373" s="20" t="s">
        <v>297</v>
      </c>
      <c r="AE373" s="20" t="s">
        <v>135</v>
      </c>
      <c r="AF373" s="20"/>
      <c r="AG373" s="20" t="s">
        <v>5618</v>
      </c>
      <c r="AH373" s="19">
        <v>44064</v>
      </c>
      <c r="AI373" s="20">
        <v>372</v>
      </c>
      <c r="AJ373" s="51"/>
      <c r="AK373" s="51"/>
      <c r="AL373" s="51"/>
      <c r="AM373" s="51"/>
      <c r="AN373" s="51"/>
    </row>
    <row r="374" spans="1:40" ht="47.25" customHeight="1">
      <c r="A374" s="2"/>
      <c r="B374" s="30">
        <v>370</v>
      </c>
      <c r="C374" s="20" t="s">
        <v>5691</v>
      </c>
      <c r="D374" s="20" t="s">
        <v>168</v>
      </c>
      <c r="E374" s="20" t="s">
        <v>169</v>
      </c>
      <c r="F374" s="20" t="s">
        <v>169</v>
      </c>
      <c r="G374" s="20" t="s">
        <v>5692</v>
      </c>
      <c r="H374" s="20"/>
      <c r="I374" s="20" t="s">
        <v>5693</v>
      </c>
      <c r="J374" s="20" t="s">
        <v>168</v>
      </c>
      <c r="K374" s="20" t="s">
        <v>169</v>
      </c>
      <c r="L374" s="20" t="s">
        <v>169</v>
      </c>
      <c r="M374" s="20" t="s">
        <v>5692</v>
      </c>
      <c r="N374" s="20" t="s">
        <v>5694</v>
      </c>
      <c r="O374" s="20" t="s">
        <v>5695</v>
      </c>
      <c r="P374" s="20" t="s">
        <v>5696</v>
      </c>
      <c r="Q374" s="20" t="s">
        <v>5697</v>
      </c>
      <c r="R374" s="20" t="s">
        <v>5700</v>
      </c>
      <c r="S374" s="21"/>
      <c r="T374" s="21"/>
      <c r="U374" s="23" t="s">
        <v>5701</v>
      </c>
      <c r="V374" s="23" t="s">
        <v>5702</v>
      </c>
      <c r="W374" s="23"/>
      <c r="X374" s="23" t="s">
        <v>5703</v>
      </c>
      <c r="Y374" s="23"/>
      <c r="Z374" s="23"/>
      <c r="AA374" s="20" t="s">
        <v>77</v>
      </c>
      <c r="AB374" s="19" t="s">
        <v>160</v>
      </c>
      <c r="AC374" s="20" t="s">
        <v>179</v>
      </c>
      <c r="AD374" s="20" t="s">
        <v>84</v>
      </c>
      <c r="AE374" s="20" t="s">
        <v>85</v>
      </c>
      <c r="AF374" s="20" t="s">
        <v>135</v>
      </c>
      <c r="AG374" s="20" t="s">
        <v>5706</v>
      </c>
      <c r="AH374" s="19">
        <v>44069</v>
      </c>
      <c r="AI374" s="20">
        <v>373</v>
      </c>
      <c r="AJ374" s="51"/>
      <c r="AK374" s="51"/>
      <c r="AL374" s="51"/>
      <c r="AM374" s="51"/>
      <c r="AN374" s="51"/>
    </row>
    <row r="375" spans="1:40" ht="47.25" customHeight="1">
      <c r="A375" s="2"/>
      <c r="B375" s="85">
        <v>371</v>
      </c>
      <c r="C375" s="20" t="s">
        <v>5710</v>
      </c>
      <c r="D375" s="20" t="s">
        <v>168</v>
      </c>
      <c r="E375" s="20" t="s">
        <v>2033</v>
      </c>
      <c r="F375" s="20" t="s">
        <v>2033</v>
      </c>
      <c r="G375" s="20" t="s">
        <v>3023</v>
      </c>
      <c r="H375" s="20"/>
      <c r="I375" s="20" t="s">
        <v>5711</v>
      </c>
      <c r="J375" s="20" t="s">
        <v>168</v>
      </c>
      <c r="K375" s="20" t="s">
        <v>2033</v>
      </c>
      <c r="L375" s="20" t="s">
        <v>2033</v>
      </c>
      <c r="M375" s="20" t="s">
        <v>3023</v>
      </c>
      <c r="N375" s="20" t="s">
        <v>5712</v>
      </c>
      <c r="O375" s="20" t="s">
        <v>5713</v>
      </c>
      <c r="P375" s="20" t="s">
        <v>5714</v>
      </c>
      <c r="Q375" s="20" t="s">
        <v>5715</v>
      </c>
      <c r="R375" s="20" t="s">
        <v>5718</v>
      </c>
      <c r="S375" s="21" t="s">
        <v>5719</v>
      </c>
      <c r="T375" s="21"/>
      <c r="U375" s="23" t="s">
        <v>5720</v>
      </c>
      <c r="V375" s="23" t="s">
        <v>5721</v>
      </c>
      <c r="W375" s="23"/>
      <c r="X375" s="23"/>
      <c r="Y375" s="23"/>
      <c r="Z375" s="23"/>
      <c r="AA375" s="20" t="s">
        <v>77</v>
      </c>
      <c r="AB375" s="19" t="s">
        <v>109</v>
      </c>
      <c r="AC375" s="20" t="s">
        <v>279</v>
      </c>
      <c r="AD375" s="20" t="s">
        <v>111</v>
      </c>
      <c r="AE375" s="20" t="s">
        <v>506</v>
      </c>
      <c r="AF375" s="20" t="s">
        <v>1450</v>
      </c>
      <c r="AG375" s="20" t="s">
        <v>5706</v>
      </c>
      <c r="AH375" s="19">
        <v>44069</v>
      </c>
      <c r="AI375" s="20">
        <v>374</v>
      </c>
      <c r="AJ375" s="51"/>
      <c r="AK375" s="51"/>
      <c r="AL375" s="51"/>
      <c r="AM375" s="51"/>
      <c r="AN375" s="51"/>
    </row>
    <row r="376" spans="1:40" ht="47.25" customHeight="1">
      <c r="A376" s="2"/>
      <c r="B376" s="30">
        <v>372</v>
      </c>
      <c r="C376" s="20" t="s">
        <v>5727</v>
      </c>
      <c r="D376" s="20" t="s">
        <v>119</v>
      </c>
      <c r="E376" s="20" t="s">
        <v>1354</v>
      </c>
      <c r="F376" s="20" t="s">
        <v>1355</v>
      </c>
      <c r="G376" s="20" t="s">
        <v>2208</v>
      </c>
      <c r="H376" s="20"/>
      <c r="I376" s="20" t="s">
        <v>5728</v>
      </c>
      <c r="J376" s="20" t="s">
        <v>119</v>
      </c>
      <c r="K376" s="20" t="s">
        <v>120</v>
      </c>
      <c r="L376" s="20" t="s">
        <v>121</v>
      </c>
      <c r="M376" s="20" t="s">
        <v>121</v>
      </c>
      <c r="N376" s="20" t="s">
        <v>5729</v>
      </c>
      <c r="O376" s="20" t="s">
        <v>5730</v>
      </c>
      <c r="P376" s="20" t="s">
        <v>5731</v>
      </c>
      <c r="Q376" s="20" t="s">
        <v>5732</v>
      </c>
      <c r="R376" s="20" t="s">
        <v>5735</v>
      </c>
      <c r="S376" s="21" t="s">
        <v>5733</v>
      </c>
      <c r="T376" s="21"/>
      <c r="U376" s="23"/>
      <c r="V376" s="23" t="s">
        <v>5736</v>
      </c>
      <c r="W376" s="23"/>
      <c r="X376" s="23" t="s">
        <v>5737</v>
      </c>
      <c r="Y376" s="23" t="s">
        <v>5738</v>
      </c>
      <c r="Z376" s="23"/>
      <c r="AA376" s="20" t="s">
        <v>77</v>
      </c>
      <c r="AB376" s="19" t="s">
        <v>108</v>
      </c>
      <c r="AC376" s="20" t="s">
        <v>5260</v>
      </c>
      <c r="AD376" s="20" t="s">
        <v>84</v>
      </c>
      <c r="AE376" s="20" t="s">
        <v>85</v>
      </c>
      <c r="AF376" s="20" t="s">
        <v>298</v>
      </c>
      <c r="AG376" s="20" t="s">
        <v>5706</v>
      </c>
      <c r="AH376" s="19">
        <v>44069</v>
      </c>
      <c r="AI376" s="20">
        <v>375</v>
      </c>
      <c r="AJ376" s="51"/>
      <c r="AK376" s="51"/>
      <c r="AL376" s="51"/>
      <c r="AM376" s="51"/>
      <c r="AN376" s="51"/>
    </row>
    <row r="377" spans="1:40" ht="47.25" customHeight="1">
      <c r="A377" s="2"/>
      <c r="B377" s="85">
        <v>373</v>
      </c>
      <c r="C377" s="20" t="s">
        <v>5744</v>
      </c>
      <c r="D377" s="20" t="s">
        <v>63</v>
      </c>
      <c r="E377" s="20" t="s">
        <v>64</v>
      </c>
      <c r="F377" s="20" t="s">
        <v>64</v>
      </c>
      <c r="G377" s="20" t="s">
        <v>1050</v>
      </c>
      <c r="H377" s="20"/>
      <c r="I377" s="20" t="s">
        <v>5745</v>
      </c>
      <c r="J377" s="20" t="s">
        <v>63</v>
      </c>
      <c r="K377" s="20" t="s">
        <v>64</v>
      </c>
      <c r="L377" s="20" t="s">
        <v>64</v>
      </c>
      <c r="M377" s="20" t="s">
        <v>1050</v>
      </c>
      <c r="N377" s="20" t="s">
        <v>5746</v>
      </c>
      <c r="O377" s="20" t="s">
        <v>5747</v>
      </c>
      <c r="P377" s="20" t="s">
        <v>4832</v>
      </c>
      <c r="Q377" s="20" t="s">
        <v>2870</v>
      </c>
      <c r="R377" s="20" t="s">
        <v>5751</v>
      </c>
      <c r="S377" s="21" t="s">
        <v>5752</v>
      </c>
      <c r="T377" s="21"/>
      <c r="U377" s="23"/>
      <c r="V377" s="23" t="s">
        <v>5753</v>
      </c>
      <c r="W377" s="23"/>
      <c r="X377" s="23"/>
      <c r="Y377" s="23"/>
      <c r="Z377" s="23"/>
      <c r="AA377" s="20" t="s">
        <v>77</v>
      </c>
      <c r="AB377" s="19" t="s">
        <v>108</v>
      </c>
      <c r="AC377" s="20" t="s">
        <v>83</v>
      </c>
      <c r="AD377" s="20" t="s">
        <v>110</v>
      </c>
      <c r="AE377" s="20" t="s">
        <v>5754</v>
      </c>
      <c r="AF377" s="20"/>
      <c r="AG377" s="20" t="s">
        <v>5706</v>
      </c>
      <c r="AH377" s="19">
        <v>44069</v>
      </c>
      <c r="AI377" s="20">
        <v>376</v>
      </c>
      <c r="AJ377" s="51"/>
      <c r="AK377" s="51"/>
      <c r="AL377" s="51"/>
      <c r="AM377" s="51"/>
      <c r="AN377" s="51"/>
    </row>
    <row r="378" spans="1:40" ht="47.25" customHeight="1">
      <c r="A378" s="2"/>
      <c r="B378" s="30">
        <v>374</v>
      </c>
      <c r="C378" s="20" t="s">
        <v>5759</v>
      </c>
      <c r="D378" s="20" t="s">
        <v>63</v>
      </c>
      <c r="E378" s="20" t="s">
        <v>64</v>
      </c>
      <c r="F378" s="20" t="s">
        <v>64</v>
      </c>
      <c r="G378" s="20" t="s">
        <v>305</v>
      </c>
      <c r="H378" s="20"/>
      <c r="I378" s="20" t="s">
        <v>5760</v>
      </c>
      <c r="J378" s="20" t="s">
        <v>63</v>
      </c>
      <c r="K378" s="20" t="s">
        <v>64</v>
      </c>
      <c r="L378" s="20" t="s">
        <v>64</v>
      </c>
      <c r="M378" s="20" t="s">
        <v>305</v>
      </c>
      <c r="N378" s="20"/>
      <c r="O378" s="20" t="s">
        <v>5761</v>
      </c>
      <c r="P378" s="20" t="s">
        <v>3996</v>
      </c>
      <c r="Q378" s="20" t="s">
        <v>5762</v>
      </c>
      <c r="R378" s="20" t="s">
        <v>5764</v>
      </c>
      <c r="S378" s="21" t="s">
        <v>5763</v>
      </c>
      <c r="T378" s="21"/>
      <c r="U378" s="23"/>
      <c r="V378" s="23" t="s">
        <v>5765</v>
      </c>
      <c r="W378" s="23"/>
      <c r="X378" s="23" t="s">
        <v>5766</v>
      </c>
      <c r="Y378" s="23"/>
      <c r="Z378" s="23" t="s">
        <v>5767</v>
      </c>
      <c r="AA378" s="20" t="s">
        <v>77</v>
      </c>
      <c r="AB378" s="19" t="s">
        <v>108</v>
      </c>
      <c r="AC378" s="20" t="s">
        <v>82</v>
      </c>
      <c r="AD378" s="20" t="s">
        <v>110</v>
      </c>
      <c r="AE378" s="20"/>
      <c r="AF378" s="20"/>
      <c r="AG378" s="20" t="s">
        <v>5706</v>
      </c>
      <c r="AH378" s="19">
        <v>44069</v>
      </c>
      <c r="AI378" s="20">
        <v>377</v>
      </c>
      <c r="AJ378" s="51"/>
      <c r="AK378" s="51"/>
      <c r="AL378" s="51"/>
      <c r="AM378" s="51"/>
      <c r="AN378" s="51"/>
    </row>
    <row r="379" spans="1:40" ht="47.25" customHeight="1">
      <c r="A379" s="2"/>
      <c r="B379" s="85">
        <v>375</v>
      </c>
      <c r="C379" s="20" t="s">
        <v>5772</v>
      </c>
      <c r="D379" s="20" t="s">
        <v>119</v>
      </c>
      <c r="E379" s="20" t="s">
        <v>120</v>
      </c>
      <c r="F379" s="20" t="s">
        <v>5223</v>
      </c>
      <c r="G379" s="20" t="s">
        <v>5773</v>
      </c>
      <c r="H379" s="20"/>
      <c r="I379" s="20" t="s">
        <v>5774</v>
      </c>
      <c r="J379" s="20" t="s">
        <v>119</v>
      </c>
      <c r="K379" s="20" t="s">
        <v>120</v>
      </c>
      <c r="L379" s="20" t="s">
        <v>5223</v>
      </c>
      <c r="M379" s="20" t="s">
        <v>5773</v>
      </c>
      <c r="N379" s="20" t="s">
        <v>5775</v>
      </c>
      <c r="O379" s="20" t="s">
        <v>5776</v>
      </c>
      <c r="P379" s="20" t="s">
        <v>2514</v>
      </c>
      <c r="Q379" s="20" t="s">
        <v>5777</v>
      </c>
      <c r="R379" s="20" t="s">
        <v>5779</v>
      </c>
      <c r="S379" s="21" t="s">
        <v>5778</v>
      </c>
      <c r="T379" s="21"/>
      <c r="U379" s="23"/>
      <c r="V379" s="23" t="s">
        <v>5780</v>
      </c>
      <c r="W379" s="23"/>
      <c r="X379" s="23"/>
      <c r="Y379" s="23" t="s">
        <v>5781</v>
      </c>
      <c r="Z379" s="23"/>
      <c r="AA379" s="20" t="s">
        <v>77</v>
      </c>
      <c r="AB379" s="19" t="s">
        <v>108</v>
      </c>
      <c r="AC379" s="20" t="s">
        <v>5260</v>
      </c>
      <c r="AD379" s="20" t="s">
        <v>84</v>
      </c>
      <c r="AE379" s="20" t="s">
        <v>110</v>
      </c>
      <c r="AF379" s="20" t="s">
        <v>918</v>
      </c>
      <c r="AG379" s="20" t="s">
        <v>5706</v>
      </c>
      <c r="AH379" s="19">
        <v>44069</v>
      </c>
      <c r="AI379" s="20">
        <v>378</v>
      </c>
      <c r="AJ379" s="51"/>
      <c r="AK379" s="51"/>
      <c r="AL379" s="51"/>
      <c r="AM379" s="51"/>
      <c r="AN379" s="51"/>
    </row>
    <row r="380" spans="1:40" ht="47.25" customHeight="1">
      <c r="A380" s="2"/>
      <c r="B380" s="30">
        <v>376</v>
      </c>
      <c r="C380" s="20" t="s">
        <v>5787</v>
      </c>
      <c r="D380" s="20" t="s">
        <v>5143</v>
      </c>
      <c r="E380" s="20" t="s">
        <v>64</v>
      </c>
      <c r="F380" s="20" t="s">
        <v>64</v>
      </c>
      <c r="G380" s="20" t="s">
        <v>704</v>
      </c>
      <c r="H380" s="20"/>
      <c r="I380" s="20" t="s">
        <v>5788</v>
      </c>
      <c r="J380" s="20" t="s">
        <v>5143</v>
      </c>
      <c r="K380" s="20" t="s">
        <v>64</v>
      </c>
      <c r="L380" s="20" t="s">
        <v>64</v>
      </c>
      <c r="M380" s="20" t="s">
        <v>704</v>
      </c>
      <c r="N380" s="20" t="s">
        <v>5789</v>
      </c>
      <c r="O380" s="20" t="s">
        <v>5790</v>
      </c>
      <c r="P380" s="20" t="s">
        <v>1379</v>
      </c>
      <c r="Q380" s="20" t="s">
        <v>5411</v>
      </c>
      <c r="R380" s="20" t="s">
        <v>5792</v>
      </c>
      <c r="S380" s="21" t="s">
        <v>5791</v>
      </c>
      <c r="T380" s="21"/>
      <c r="U380" s="23"/>
      <c r="V380" s="23" t="s">
        <v>5793</v>
      </c>
      <c r="W380" s="23"/>
      <c r="X380" s="23"/>
      <c r="Y380" s="23"/>
      <c r="Z380" s="23"/>
      <c r="AA380" s="20" t="s">
        <v>77</v>
      </c>
      <c r="AB380" s="19" t="s">
        <v>279</v>
      </c>
      <c r="AC380" s="20" t="s">
        <v>5260</v>
      </c>
      <c r="AD380" s="20" t="s">
        <v>110</v>
      </c>
      <c r="AE380" s="20" t="s">
        <v>85</v>
      </c>
      <c r="AF380" s="20" t="s">
        <v>506</v>
      </c>
      <c r="AG380" s="20" t="s">
        <v>5706</v>
      </c>
      <c r="AH380" s="19">
        <v>44069</v>
      </c>
      <c r="AI380" s="20">
        <v>379</v>
      </c>
      <c r="AJ380" s="51"/>
      <c r="AK380" s="51"/>
      <c r="AL380" s="51"/>
      <c r="AM380" s="51"/>
      <c r="AN380" s="51"/>
    </row>
    <row r="381" spans="1:40" ht="47.25" customHeight="1">
      <c r="A381" s="2"/>
      <c r="B381" s="85">
        <v>377</v>
      </c>
      <c r="C381" s="20" t="s">
        <v>5798</v>
      </c>
      <c r="D381" s="20" t="s">
        <v>63</v>
      </c>
      <c r="E381" s="20" t="s">
        <v>64</v>
      </c>
      <c r="F381" s="20" t="s">
        <v>1944</v>
      </c>
      <c r="G381" s="20" t="s">
        <v>2588</v>
      </c>
      <c r="H381" s="20"/>
      <c r="I381" s="20" t="s">
        <v>5799</v>
      </c>
      <c r="J381" s="20" t="s">
        <v>63</v>
      </c>
      <c r="K381" s="20" t="s">
        <v>64</v>
      </c>
      <c r="L381" s="20" t="s">
        <v>1944</v>
      </c>
      <c r="M381" s="20" t="s">
        <v>2588</v>
      </c>
      <c r="N381" s="20" t="s">
        <v>5800</v>
      </c>
      <c r="O381" s="20" t="s">
        <v>5801</v>
      </c>
      <c r="P381" s="20" t="s">
        <v>5802</v>
      </c>
      <c r="Q381" s="20" t="s">
        <v>1268</v>
      </c>
      <c r="R381" s="22" t="s">
        <v>5804</v>
      </c>
      <c r="S381" s="21" t="s">
        <v>5803</v>
      </c>
      <c r="T381" s="21"/>
      <c r="U381" s="23"/>
      <c r="V381" s="23" t="s">
        <v>5805</v>
      </c>
      <c r="W381" s="23"/>
      <c r="X381" s="23"/>
      <c r="Y381" s="23"/>
      <c r="Z381" s="23"/>
      <c r="AA381" s="20" t="s">
        <v>77</v>
      </c>
      <c r="AB381" s="19" t="s">
        <v>83</v>
      </c>
      <c r="AC381" s="20" t="s">
        <v>179</v>
      </c>
      <c r="AD381" s="20" t="s">
        <v>110</v>
      </c>
      <c r="AE381" s="20" t="s">
        <v>135</v>
      </c>
      <c r="AF381" s="20" t="s">
        <v>161</v>
      </c>
      <c r="AG381" s="20" t="s">
        <v>5706</v>
      </c>
      <c r="AH381" s="19">
        <v>44069</v>
      </c>
      <c r="AI381" s="20">
        <v>380</v>
      </c>
      <c r="AJ381" s="51"/>
      <c r="AK381" s="51"/>
      <c r="AL381" s="51"/>
      <c r="AM381" s="51"/>
      <c r="AN381" s="51"/>
    </row>
    <row r="382" spans="1:40" ht="47.25" customHeight="1">
      <c r="A382" s="2"/>
      <c r="B382" s="30">
        <v>378</v>
      </c>
      <c r="C382" s="20" t="s">
        <v>5810</v>
      </c>
      <c r="D382" s="20" t="s">
        <v>168</v>
      </c>
      <c r="E382" s="20" t="s">
        <v>169</v>
      </c>
      <c r="F382" s="20" t="s">
        <v>169</v>
      </c>
      <c r="G382" s="20" t="s">
        <v>5811</v>
      </c>
      <c r="H382" s="20"/>
      <c r="I382" s="20" t="s">
        <v>5812</v>
      </c>
      <c r="J382" s="20" t="s">
        <v>168</v>
      </c>
      <c r="K382" s="20" t="s">
        <v>169</v>
      </c>
      <c r="L382" s="20" t="s">
        <v>169</v>
      </c>
      <c r="M382" s="20" t="s">
        <v>5811</v>
      </c>
      <c r="N382" s="20" t="s">
        <v>5813</v>
      </c>
      <c r="O382" s="20" t="s">
        <v>5814</v>
      </c>
      <c r="P382" s="20" t="s">
        <v>4449</v>
      </c>
      <c r="Q382" s="20" t="s">
        <v>4449</v>
      </c>
      <c r="R382" s="20" t="s">
        <v>5816</v>
      </c>
      <c r="S382" s="21" t="s">
        <v>5815</v>
      </c>
      <c r="T382" s="21"/>
      <c r="U382" s="23" t="s">
        <v>5817</v>
      </c>
      <c r="V382" s="23" t="s">
        <v>5818</v>
      </c>
      <c r="W382" s="23"/>
      <c r="X382" s="23"/>
      <c r="Y382" s="23"/>
      <c r="Z382" s="23" t="s">
        <v>5819</v>
      </c>
      <c r="AA382" s="20" t="s">
        <v>77</v>
      </c>
      <c r="AB382" s="19" t="s">
        <v>108</v>
      </c>
      <c r="AC382" s="20" t="s">
        <v>901</v>
      </c>
      <c r="AD382" s="20" t="s">
        <v>297</v>
      </c>
      <c r="AE382" s="20" t="s">
        <v>135</v>
      </c>
      <c r="AF382" s="20" t="s">
        <v>5820</v>
      </c>
      <c r="AG382" s="20" t="s">
        <v>5706</v>
      </c>
      <c r="AH382" s="19">
        <v>44069</v>
      </c>
      <c r="AI382" s="20">
        <v>381</v>
      </c>
      <c r="AJ382" s="51"/>
      <c r="AK382" s="51"/>
      <c r="AL382" s="51"/>
      <c r="AM382" s="51"/>
      <c r="AN382" s="51"/>
    </row>
    <row r="383" spans="1:40" ht="60" customHeight="1">
      <c r="A383" s="2"/>
      <c r="B383" s="85">
        <v>379</v>
      </c>
      <c r="C383" s="20" t="s">
        <v>5826</v>
      </c>
      <c r="D383" s="20" t="s">
        <v>119</v>
      </c>
      <c r="E383" s="20" t="s">
        <v>120</v>
      </c>
      <c r="F383" s="20" t="s">
        <v>5827</v>
      </c>
      <c r="G383" s="20" t="s">
        <v>5827</v>
      </c>
      <c r="H383" s="20"/>
      <c r="I383" s="20" t="s">
        <v>5828</v>
      </c>
      <c r="J383" s="20" t="s">
        <v>119</v>
      </c>
      <c r="K383" s="20" t="s">
        <v>120</v>
      </c>
      <c r="L383" s="20" t="s">
        <v>5827</v>
      </c>
      <c r="M383" s="20" t="s">
        <v>5827</v>
      </c>
      <c r="N383" s="20" t="s">
        <v>5829</v>
      </c>
      <c r="O383" s="20" t="s">
        <v>5830</v>
      </c>
      <c r="P383" s="20" t="s">
        <v>324</v>
      </c>
      <c r="Q383" s="20" t="s">
        <v>5831</v>
      </c>
      <c r="R383" s="20" t="s">
        <v>5833</v>
      </c>
      <c r="S383" s="21"/>
      <c r="T383" s="21"/>
      <c r="U383" s="23"/>
      <c r="V383" s="23" t="s">
        <v>5834</v>
      </c>
      <c r="W383" s="23"/>
      <c r="X383" s="23" t="s">
        <v>5835</v>
      </c>
      <c r="Y383" s="23" t="s">
        <v>5836</v>
      </c>
      <c r="Z383" s="23"/>
      <c r="AA383" s="20" t="s">
        <v>77</v>
      </c>
      <c r="AB383" s="19" t="s">
        <v>279</v>
      </c>
      <c r="AC383" s="20" t="s">
        <v>83</v>
      </c>
      <c r="AD383" s="20" t="s">
        <v>110</v>
      </c>
      <c r="AE383" s="20" t="s">
        <v>111</v>
      </c>
      <c r="AF383" s="20"/>
      <c r="AG383" s="20" t="s">
        <v>5706</v>
      </c>
      <c r="AH383" s="19">
        <v>44069</v>
      </c>
      <c r="AI383" s="20">
        <v>382</v>
      </c>
      <c r="AJ383" s="51"/>
      <c r="AK383" s="51"/>
      <c r="AL383" s="51"/>
      <c r="AM383" s="51"/>
      <c r="AN383" s="51"/>
    </row>
    <row r="384" spans="1:40" ht="47.25" customHeight="1">
      <c r="A384" s="2"/>
      <c r="B384" s="30">
        <v>380</v>
      </c>
      <c r="C384" s="20" t="s">
        <v>5841</v>
      </c>
      <c r="D384" s="20" t="s">
        <v>5143</v>
      </c>
      <c r="E384" s="20" t="s">
        <v>64</v>
      </c>
      <c r="F384" s="20" t="s">
        <v>64</v>
      </c>
      <c r="G384" s="20" t="s">
        <v>704</v>
      </c>
      <c r="H384" s="20"/>
      <c r="I384" s="20" t="s">
        <v>5842</v>
      </c>
      <c r="J384" s="20" t="s">
        <v>5143</v>
      </c>
      <c r="K384" s="20" t="s">
        <v>64</v>
      </c>
      <c r="L384" s="20" t="s">
        <v>64</v>
      </c>
      <c r="M384" s="20" t="s">
        <v>64</v>
      </c>
      <c r="N384" s="20" t="s">
        <v>5843</v>
      </c>
      <c r="O384" s="20" t="s">
        <v>5844</v>
      </c>
      <c r="P384" s="20" t="s">
        <v>5845</v>
      </c>
      <c r="Q384" s="20" t="s">
        <v>4088</v>
      </c>
      <c r="R384" s="20" t="s">
        <v>5848</v>
      </c>
      <c r="S384" s="21" t="s">
        <v>5846</v>
      </c>
      <c r="T384" s="21" t="s">
        <v>5849</v>
      </c>
      <c r="U384" s="23"/>
      <c r="V384" s="23" t="s">
        <v>5850</v>
      </c>
      <c r="W384" s="23"/>
      <c r="X384" s="23"/>
      <c r="Y384" s="23" t="s">
        <v>5851</v>
      </c>
      <c r="Z384" s="23"/>
      <c r="AA384" s="20" t="s">
        <v>77</v>
      </c>
      <c r="AB384" s="19" t="s">
        <v>279</v>
      </c>
      <c r="AC384" s="20" t="s">
        <v>5260</v>
      </c>
      <c r="AD384" s="20" t="s">
        <v>110</v>
      </c>
      <c r="AE384" s="20"/>
      <c r="AF384" s="20"/>
      <c r="AG384" s="20" t="s">
        <v>5854</v>
      </c>
      <c r="AH384" s="19">
        <v>44069</v>
      </c>
      <c r="AI384" s="20">
        <v>383</v>
      </c>
      <c r="AJ384" s="51"/>
      <c r="AK384" s="51"/>
      <c r="AL384" s="51"/>
      <c r="AM384" s="51"/>
      <c r="AN384" s="51"/>
    </row>
    <row r="385" spans="1:40" ht="47.25" customHeight="1">
      <c r="A385" s="2"/>
      <c r="B385" s="85">
        <v>381</v>
      </c>
      <c r="C385" s="20" t="s">
        <v>5857</v>
      </c>
      <c r="D385" s="20" t="s">
        <v>63</v>
      </c>
      <c r="E385" s="20" t="s">
        <v>64</v>
      </c>
      <c r="F385" s="20" t="s">
        <v>64</v>
      </c>
      <c r="G385" s="20" t="s">
        <v>3073</v>
      </c>
      <c r="H385" s="20"/>
      <c r="I385" s="20" t="s">
        <v>5859</v>
      </c>
      <c r="J385" s="20" t="s">
        <v>5143</v>
      </c>
      <c r="K385" s="20" t="s">
        <v>64</v>
      </c>
      <c r="L385" s="20" t="s">
        <v>64</v>
      </c>
      <c r="M385" s="20" t="s">
        <v>4271</v>
      </c>
      <c r="N385" s="20" t="s">
        <v>5860</v>
      </c>
      <c r="O385" s="20" t="s">
        <v>5861</v>
      </c>
      <c r="P385" s="20" t="s">
        <v>3167</v>
      </c>
      <c r="Q385" s="20" t="s">
        <v>5862</v>
      </c>
      <c r="R385" s="22" t="s">
        <v>5865</v>
      </c>
      <c r="S385" s="21"/>
      <c r="T385" s="21"/>
      <c r="U385" s="23"/>
      <c r="V385" s="23" t="s">
        <v>5866</v>
      </c>
      <c r="W385" s="23" t="s">
        <v>5867</v>
      </c>
      <c r="X385" s="23" t="s">
        <v>5868</v>
      </c>
      <c r="Y385" s="23"/>
      <c r="Z385" s="23"/>
      <c r="AA385" s="20" t="s">
        <v>77</v>
      </c>
      <c r="AB385" s="19" t="s">
        <v>279</v>
      </c>
      <c r="AC385" s="20" t="s">
        <v>83</v>
      </c>
      <c r="AD385" s="20" t="s">
        <v>111</v>
      </c>
      <c r="AE385" s="20" t="s">
        <v>918</v>
      </c>
      <c r="AF385" s="20" t="s">
        <v>506</v>
      </c>
      <c r="AG385" s="20" t="s">
        <v>5854</v>
      </c>
      <c r="AH385" s="19">
        <v>44069</v>
      </c>
      <c r="AI385" s="20">
        <v>384</v>
      </c>
      <c r="AJ385" s="51"/>
      <c r="AK385" s="51"/>
      <c r="AL385" s="51"/>
      <c r="AM385" s="51"/>
      <c r="AN385" s="51"/>
    </row>
    <row r="386" spans="1:40" ht="47.25" customHeight="1">
      <c r="A386" s="2"/>
      <c r="B386" s="30">
        <v>382</v>
      </c>
      <c r="C386" s="20" t="s">
        <v>5873</v>
      </c>
      <c r="D386" s="20" t="s">
        <v>63</v>
      </c>
      <c r="E386" s="20" t="s">
        <v>64</v>
      </c>
      <c r="F386" s="20" t="s">
        <v>64</v>
      </c>
      <c r="G386" s="20" t="s">
        <v>3776</v>
      </c>
      <c r="H386" s="20"/>
      <c r="I386" s="20" t="s">
        <v>5874</v>
      </c>
      <c r="J386" s="20" t="s">
        <v>5143</v>
      </c>
      <c r="K386" s="20" t="s">
        <v>64</v>
      </c>
      <c r="L386" s="20" t="s">
        <v>64</v>
      </c>
      <c r="M386" s="20" t="s">
        <v>496</v>
      </c>
      <c r="N386" s="20" t="s">
        <v>5875</v>
      </c>
      <c r="O386" s="20" t="s">
        <v>5876</v>
      </c>
      <c r="P386" s="20" t="s">
        <v>5877</v>
      </c>
      <c r="Q386" s="20" t="s">
        <v>943</v>
      </c>
      <c r="R386" s="22" t="s">
        <v>5881</v>
      </c>
      <c r="S386" s="21" t="s">
        <v>5882</v>
      </c>
      <c r="T386" s="21"/>
      <c r="U386" s="23"/>
      <c r="V386" s="23" t="s">
        <v>5883</v>
      </c>
      <c r="W386" s="23"/>
      <c r="X386" s="23"/>
      <c r="Y386" s="23" t="s">
        <v>5884</v>
      </c>
      <c r="Z386" s="23" t="s">
        <v>5885</v>
      </c>
      <c r="AA386" s="20" t="s">
        <v>77</v>
      </c>
      <c r="AB386" s="19" t="s">
        <v>279</v>
      </c>
      <c r="AC386" s="20" t="s">
        <v>83</v>
      </c>
      <c r="AD386" s="20" t="s">
        <v>84</v>
      </c>
      <c r="AE386" s="20" t="s">
        <v>161</v>
      </c>
      <c r="AF386" s="20" t="s">
        <v>506</v>
      </c>
      <c r="AG386" s="20" t="s">
        <v>5854</v>
      </c>
      <c r="AH386" s="19">
        <v>44069</v>
      </c>
      <c r="AI386" s="20">
        <v>385</v>
      </c>
      <c r="AJ386" s="51"/>
      <c r="AK386" s="51"/>
      <c r="AL386" s="51"/>
      <c r="AM386" s="51"/>
      <c r="AN386" s="51"/>
    </row>
    <row r="387" spans="1:40" ht="47.25" customHeight="1">
      <c r="A387" s="2"/>
      <c r="B387" s="85">
        <v>383</v>
      </c>
      <c r="C387" s="20" t="s">
        <v>5890</v>
      </c>
      <c r="D387" s="20" t="s">
        <v>168</v>
      </c>
      <c r="E387" s="20" t="s">
        <v>169</v>
      </c>
      <c r="F387" s="20" t="s">
        <v>169</v>
      </c>
      <c r="G387" s="20" t="s">
        <v>773</v>
      </c>
      <c r="H387" s="20"/>
      <c r="I387" s="20" t="s">
        <v>5891</v>
      </c>
      <c r="J387" s="20" t="s">
        <v>168</v>
      </c>
      <c r="K387" s="20" t="s">
        <v>169</v>
      </c>
      <c r="L387" s="20" t="s">
        <v>169</v>
      </c>
      <c r="M387" s="20" t="s">
        <v>773</v>
      </c>
      <c r="N387" s="20" t="s">
        <v>5891</v>
      </c>
      <c r="O387" s="20" t="s">
        <v>5892</v>
      </c>
      <c r="P387" s="20" t="s">
        <v>5893</v>
      </c>
      <c r="Q387" s="20" t="s">
        <v>5894</v>
      </c>
      <c r="R387" s="20" t="s">
        <v>5896</v>
      </c>
      <c r="S387" s="21" t="s">
        <v>5895</v>
      </c>
      <c r="T387" s="21"/>
      <c r="U387" s="23"/>
      <c r="V387" s="23" t="s">
        <v>5897</v>
      </c>
      <c r="W387" s="23"/>
      <c r="X387" s="23"/>
      <c r="Y387" s="23"/>
      <c r="Z387" s="23"/>
      <c r="AA387" s="20" t="s">
        <v>77</v>
      </c>
      <c r="AB387" s="19" t="s">
        <v>279</v>
      </c>
      <c r="AC387" s="20" t="s">
        <v>179</v>
      </c>
      <c r="AD387" s="20" t="s">
        <v>85</v>
      </c>
      <c r="AE387" s="20"/>
      <c r="AF387" s="20"/>
      <c r="AG387" s="20" t="s">
        <v>5854</v>
      </c>
      <c r="AH387" s="19">
        <v>44069</v>
      </c>
      <c r="AI387" s="20">
        <v>386</v>
      </c>
      <c r="AJ387" s="51"/>
      <c r="AK387" s="51"/>
      <c r="AL387" s="51"/>
      <c r="AM387" s="51"/>
      <c r="AN387" s="51"/>
    </row>
    <row r="388" spans="1:40" ht="47.25" customHeight="1">
      <c r="A388" s="2"/>
      <c r="B388" s="30">
        <v>384</v>
      </c>
      <c r="C388" s="20" t="s">
        <v>5904</v>
      </c>
      <c r="D388" s="20" t="s">
        <v>5143</v>
      </c>
      <c r="E388" s="20" t="s">
        <v>64</v>
      </c>
      <c r="F388" s="20" t="s">
        <v>64</v>
      </c>
      <c r="G388" s="20" t="s">
        <v>233</v>
      </c>
      <c r="H388" s="20"/>
      <c r="I388" s="20" t="s">
        <v>5905</v>
      </c>
      <c r="J388" s="20" t="s">
        <v>5143</v>
      </c>
      <c r="K388" s="20" t="s">
        <v>64</v>
      </c>
      <c r="L388" s="20" t="s">
        <v>64</v>
      </c>
      <c r="M388" s="20" t="s">
        <v>233</v>
      </c>
      <c r="N388" s="20" t="s">
        <v>5906</v>
      </c>
      <c r="O388" s="20" t="s">
        <v>5907</v>
      </c>
      <c r="P388" s="20" t="s">
        <v>5908</v>
      </c>
      <c r="Q388" s="20" t="s">
        <v>4687</v>
      </c>
      <c r="R388" s="20" t="s">
        <v>5912</v>
      </c>
      <c r="S388" s="21" t="s">
        <v>5913</v>
      </c>
      <c r="T388" s="21"/>
      <c r="U388" s="23" t="s">
        <v>5914</v>
      </c>
      <c r="V388" s="23" t="s">
        <v>5915</v>
      </c>
      <c r="W388" s="23"/>
      <c r="X388" s="23" t="s">
        <v>5916</v>
      </c>
      <c r="Y388" s="23" t="s">
        <v>5917</v>
      </c>
      <c r="Z388" s="23" t="s">
        <v>5918</v>
      </c>
      <c r="AA388" s="20" t="s">
        <v>77</v>
      </c>
      <c r="AB388" s="19" t="s">
        <v>901</v>
      </c>
      <c r="AC388" s="20" t="s">
        <v>279</v>
      </c>
      <c r="AD388" s="20" t="s">
        <v>135</v>
      </c>
      <c r="AE388" s="20"/>
      <c r="AF388" s="20"/>
      <c r="AG388" s="20" t="s">
        <v>5854</v>
      </c>
      <c r="AH388" s="19">
        <v>44069</v>
      </c>
      <c r="AI388" s="20">
        <v>387</v>
      </c>
      <c r="AJ388" s="51"/>
      <c r="AK388" s="51"/>
      <c r="AL388" s="51"/>
      <c r="AM388" s="51"/>
      <c r="AN388" s="51"/>
    </row>
    <row r="389" spans="1:40" ht="47.25" customHeight="1">
      <c r="A389" s="2"/>
      <c r="B389" s="85">
        <v>385</v>
      </c>
      <c r="C389" s="20" t="s">
        <v>5924</v>
      </c>
      <c r="D389" s="20" t="s">
        <v>119</v>
      </c>
      <c r="E389" s="20" t="s">
        <v>120</v>
      </c>
      <c r="F389" s="20" t="s">
        <v>121</v>
      </c>
      <c r="G389" s="20" t="s">
        <v>121</v>
      </c>
      <c r="H389" s="20"/>
      <c r="I389" s="20" t="s">
        <v>5925</v>
      </c>
      <c r="J389" s="20" t="s">
        <v>168</v>
      </c>
      <c r="K389" s="20" t="s">
        <v>2033</v>
      </c>
      <c r="L389" s="20" t="s">
        <v>5926</v>
      </c>
      <c r="M389" s="20" t="s">
        <v>5927</v>
      </c>
      <c r="N389" s="20" t="s">
        <v>5928</v>
      </c>
      <c r="O389" s="20" t="s">
        <v>5929</v>
      </c>
      <c r="P389" s="20" t="s">
        <v>1250</v>
      </c>
      <c r="Q389" s="20" t="s">
        <v>2665</v>
      </c>
      <c r="R389" s="20" t="s">
        <v>5931</v>
      </c>
      <c r="S389" s="21" t="s">
        <v>5932</v>
      </c>
      <c r="T389" s="21">
        <v>992183550</v>
      </c>
      <c r="U389" s="23"/>
      <c r="V389" s="23" t="s">
        <v>5933</v>
      </c>
      <c r="W389" s="23"/>
      <c r="X389" s="23" t="s">
        <v>5934</v>
      </c>
      <c r="Y389" s="23" t="s">
        <v>5935</v>
      </c>
      <c r="Z389" s="23"/>
      <c r="AA389" s="20" t="s">
        <v>77</v>
      </c>
      <c r="AB389" s="19" t="s">
        <v>108</v>
      </c>
      <c r="AC389" s="20" t="s">
        <v>83</v>
      </c>
      <c r="AD389" s="20" t="s">
        <v>84</v>
      </c>
      <c r="AE389" s="20" t="s">
        <v>297</v>
      </c>
      <c r="AF389" s="20" t="s">
        <v>5936</v>
      </c>
      <c r="AG389" s="20" t="s">
        <v>5854</v>
      </c>
      <c r="AH389" s="19">
        <v>44069</v>
      </c>
      <c r="AI389" s="20">
        <v>388</v>
      </c>
      <c r="AJ389" s="51"/>
      <c r="AK389" s="51"/>
      <c r="AL389" s="51"/>
      <c r="AM389" s="51"/>
      <c r="AN389" s="51"/>
    </row>
    <row r="390" spans="1:40" ht="47.25" customHeight="1">
      <c r="A390" s="2"/>
      <c r="B390" s="30">
        <v>386</v>
      </c>
      <c r="C390" s="20" t="s">
        <v>5942</v>
      </c>
      <c r="D390" s="20" t="s">
        <v>63</v>
      </c>
      <c r="E390" s="20" t="s">
        <v>64</v>
      </c>
      <c r="F390" s="20" t="s">
        <v>64</v>
      </c>
      <c r="G390" s="25" t="s">
        <v>4271</v>
      </c>
      <c r="H390" s="20"/>
      <c r="I390" s="20" t="s">
        <v>5943</v>
      </c>
      <c r="J390" s="20" t="s">
        <v>63</v>
      </c>
      <c r="K390" s="20" t="s">
        <v>64</v>
      </c>
      <c r="L390" s="20" t="s">
        <v>1682</v>
      </c>
      <c r="M390" s="20" t="s">
        <v>5944</v>
      </c>
      <c r="N390" s="20" t="s">
        <v>5945</v>
      </c>
      <c r="O390" s="20" t="s">
        <v>5946</v>
      </c>
      <c r="P390" s="20" t="s">
        <v>5947</v>
      </c>
      <c r="Q390" s="20" t="s">
        <v>390</v>
      </c>
      <c r="R390" s="22" t="s">
        <v>5950</v>
      </c>
      <c r="S390" s="21" t="s">
        <v>5951</v>
      </c>
      <c r="T390" s="21" t="s">
        <v>5952</v>
      </c>
      <c r="U390" s="23"/>
      <c r="V390" s="23" t="s">
        <v>5953</v>
      </c>
      <c r="W390" s="23"/>
      <c r="X390" s="23"/>
      <c r="Y390" s="23"/>
      <c r="Z390" s="23"/>
      <c r="AA390" s="20" t="s">
        <v>77</v>
      </c>
      <c r="AB390" s="19" t="s">
        <v>109</v>
      </c>
      <c r="AC390" s="20" t="s">
        <v>279</v>
      </c>
      <c r="AD390" s="20" t="s">
        <v>110</v>
      </c>
      <c r="AE390" s="20" t="s">
        <v>297</v>
      </c>
      <c r="AF390" s="20"/>
      <c r="AG390" s="20" t="s">
        <v>5854</v>
      </c>
      <c r="AH390" s="19">
        <v>44069</v>
      </c>
      <c r="AI390" s="20">
        <v>389</v>
      </c>
      <c r="AJ390" s="51"/>
      <c r="AK390" s="51"/>
      <c r="AL390" s="51"/>
      <c r="AM390" s="51"/>
      <c r="AN390" s="51"/>
    </row>
    <row r="391" spans="1:40" ht="47.25" customHeight="1">
      <c r="A391" s="2"/>
      <c r="B391" s="85">
        <v>387</v>
      </c>
      <c r="C391" s="20" t="s">
        <v>5959</v>
      </c>
      <c r="D391" s="20" t="s">
        <v>5143</v>
      </c>
      <c r="E391" s="20" t="s">
        <v>64</v>
      </c>
      <c r="F391" s="20" t="s">
        <v>64</v>
      </c>
      <c r="G391" s="20" t="s">
        <v>305</v>
      </c>
      <c r="H391" s="20"/>
      <c r="I391" s="20" t="s">
        <v>5960</v>
      </c>
      <c r="J391" s="20" t="s">
        <v>5143</v>
      </c>
      <c r="K391" s="20" t="s">
        <v>64</v>
      </c>
      <c r="L391" s="20" t="s">
        <v>64</v>
      </c>
      <c r="M391" s="20" t="s">
        <v>305</v>
      </c>
      <c r="N391" s="20" t="s">
        <v>5961</v>
      </c>
      <c r="O391" s="20" t="s">
        <v>5962</v>
      </c>
      <c r="P391" s="20" t="s">
        <v>5963</v>
      </c>
      <c r="Q391" s="20" t="s">
        <v>5964</v>
      </c>
      <c r="R391" s="20" t="s">
        <v>5966</v>
      </c>
      <c r="S391" s="21" t="s">
        <v>5965</v>
      </c>
      <c r="T391" s="21"/>
      <c r="U391" s="23"/>
      <c r="V391" s="23"/>
      <c r="W391" s="23"/>
      <c r="X391" s="23" t="s">
        <v>5967</v>
      </c>
      <c r="Y391" s="23"/>
      <c r="Z391" s="23"/>
      <c r="AA391" s="20" t="s">
        <v>77</v>
      </c>
      <c r="AB391" s="19" t="s">
        <v>82</v>
      </c>
      <c r="AC391" s="20" t="s">
        <v>901</v>
      </c>
      <c r="AD391" s="20" t="s">
        <v>110</v>
      </c>
      <c r="AE391" s="20" t="s">
        <v>111</v>
      </c>
      <c r="AF391" s="20" t="s">
        <v>161</v>
      </c>
      <c r="AG391" s="20" t="s">
        <v>5854</v>
      </c>
      <c r="AH391" s="19">
        <v>44069</v>
      </c>
      <c r="AI391" s="20">
        <v>390</v>
      </c>
      <c r="AJ391" s="51"/>
      <c r="AK391" s="51"/>
      <c r="AL391" s="51"/>
      <c r="AM391" s="51"/>
      <c r="AN391" s="51"/>
    </row>
    <row r="392" spans="1:40" ht="47.25" customHeight="1">
      <c r="A392" s="2"/>
      <c r="B392" s="30">
        <v>388</v>
      </c>
      <c r="C392" s="20" t="s">
        <v>5972</v>
      </c>
      <c r="D392" s="20" t="s">
        <v>119</v>
      </c>
      <c r="E392" s="20" t="s">
        <v>120</v>
      </c>
      <c r="F392" s="20" t="s">
        <v>2785</v>
      </c>
      <c r="G392" s="20" t="s">
        <v>2785</v>
      </c>
      <c r="H392" s="20"/>
      <c r="I392" s="20" t="s">
        <v>5973</v>
      </c>
      <c r="J392" s="20" t="s">
        <v>119</v>
      </c>
      <c r="K392" s="20" t="s">
        <v>120</v>
      </c>
      <c r="L392" s="20" t="s">
        <v>2785</v>
      </c>
      <c r="M392" s="20" t="s">
        <v>2785</v>
      </c>
      <c r="N392" s="20" t="s">
        <v>5973</v>
      </c>
      <c r="O392" s="20" t="s">
        <v>5974</v>
      </c>
      <c r="P392" s="20" t="s">
        <v>943</v>
      </c>
      <c r="Q392" s="20" t="s">
        <v>5441</v>
      </c>
      <c r="R392" s="20" t="s">
        <v>5976</v>
      </c>
      <c r="S392" s="21" t="s">
        <v>5975</v>
      </c>
      <c r="T392" s="21"/>
      <c r="U392" s="23" t="s">
        <v>5977</v>
      </c>
      <c r="V392" s="23" t="s">
        <v>5978</v>
      </c>
      <c r="W392" s="23"/>
      <c r="X392" s="23"/>
      <c r="Y392" s="23"/>
      <c r="Z392" s="23" t="s">
        <v>5979</v>
      </c>
      <c r="AA392" s="20" t="s">
        <v>77</v>
      </c>
      <c r="AB392" s="19" t="s">
        <v>82</v>
      </c>
      <c r="AC392" s="20" t="s">
        <v>901</v>
      </c>
      <c r="AD392" s="20" t="s">
        <v>84</v>
      </c>
      <c r="AE392" s="20" t="s">
        <v>110</v>
      </c>
      <c r="AF392" s="20" t="s">
        <v>111</v>
      </c>
      <c r="AG392" s="20" t="s">
        <v>5854</v>
      </c>
      <c r="AH392" s="19">
        <v>44069</v>
      </c>
      <c r="AI392" s="20">
        <v>391</v>
      </c>
      <c r="AJ392" s="51"/>
      <c r="AK392" s="51"/>
      <c r="AL392" s="51"/>
      <c r="AM392" s="51"/>
      <c r="AN392" s="51"/>
    </row>
    <row r="393" spans="1:40" ht="47.25" customHeight="1">
      <c r="A393" s="2"/>
      <c r="B393" s="85">
        <v>389</v>
      </c>
      <c r="C393" s="20" t="s">
        <v>5984</v>
      </c>
      <c r="D393" s="20" t="s">
        <v>119</v>
      </c>
      <c r="E393" s="20" t="s">
        <v>120</v>
      </c>
      <c r="F393" s="20" t="s">
        <v>2785</v>
      </c>
      <c r="G393" s="20" t="s">
        <v>2785</v>
      </c>
      <c r="H393" s="20"/>
      <c r="I393" s="20" t="s">
        <v>5985</v>
      </c>
      <c r="J393" s="20" t="s">
        <v>119</v>
      </c>
      <c r="K393" s="20" t="s">
        <v>120</v>
      </c>
      <c r="L393" s="20" t="s">
        <v>2785</v>
      </c>
      <c r="M393" s="20" t="s">
        <v>2785</v>
      </c>
      <c r="N393" s="20" t="s">
        <v>5986</v>
      </c>
      <c r="O393" s="20" t="s">
        <v>5987</v>
      </c>
      <c r="P393" s="20" t="s">
        <v>4072</v>
      </c>
      <c r="Q393" s="20" t="s">
        <v>5988</v>
      </c>
      <c r="R393" s="20" t="s">
        <v>5991</v>
      </c>
      <c r="S393" s="21"/>
      <c r="T393" s="21"/>
      <c r="U393" s="23"/>
      <c r="V393" s="23" t="s">
        <v>5992</v>
      </c>
      <c r="W393" s="23"/>
      <c r="X393" s="23" t="s">
        <v>5993</v>
      </c>
      <c r="Y393" s="23" t="s">
        <v>5994</v>
      </c>
      <c r="Z393" s="23"/>
      <c r="AA393" s="20" t="s">
        <v>77</v>
      </c>
      <c r="AB393" s="19" t="s">
        <v>82</v>
      </c>
      <c r="AC393" s="20" t="s">
        <v>179</v>
      </c>
      <c r="AD393" s="20" t="s">
        <v>110</v>
      </c>
      <c r="AE393" s="20" t="s">
        <v>111</v>
      </c>
      <c r="AF393" s="20" t="s">
        <v>161</v>
      </c>
      <c r="AG393" s="20" t="s">
        <v>5854</v>
      </c>
      <c r="AH393" s="19">
        <v>44069</v>
      </c>
      <c r="AI393" s="20">
        <v>392</v>
      </c>
      <c r="AJ393" s="51"/>
      <c r="AK393" s="51"/>
      <c r="AL393" s="51"/>
      <c r="AM393" s="51"/>
      <c r="AN393" s="51"/>
    </row>
    <row r="394" spans="1:40" ht="47.25" customHeight="1">
      <c r="A394" s="2"/>
      <c r="B394" s="30">
        <v>390</v>
      </c>
      <c r="C394" s="20" t="s">
        <v>5999</v>
      </c>
      <c r="D394" s="20" t="s">
        <v>168</v>
      </c>
      <c r="E394" s="20" t="s">
        <v>169</v>
      </c>
      <c r="F394" s="20" t="s">
        <v>169</v>
      </c>
      <c r="G394" s="20" t="s">
        <v>6000</v>
      </c>
      <c r="H394" s="20"/>
      <c r="I394" s="20" t="s">
        <v>6001</v>
      </c>
      <c r="J394" s="20" t="s">
        <v>168</v>
      </c>
      <c r="K394" s="20" t="s">
        <v>169</v>
      </c>
      <c r="L394" s="20" t="s">
        <v>169</v>
      </c>
      <c r="M394" s="20" t="s">
        <v>6000</v>
      </c>
      <c r="N394" s="20" t="s">
        <v>6002</v>
      </c>
      <c r="O394" s="20" t="s">
        <v>6003</v>
      </c>
      <c r="P394" s="20" t="s">
        <v>6004</v>
      </c>
      <c r="Q394" s="20" t="s">
        <v>6005</v>
      </c>
      <c r="R394" s="20" t="s">
        <v>6007</v>
      </c>
      <c r="S394" s="21"/>
      <c r="T394" s="21"/>
      <c r="U394" s="23"/>
      <c r="V394" s="23" t="s">
        <v>6008</v>
      </c>
      <c r="W394" s="23"/>
      <c r="X394" s="23"/>
      <c r="Y394" s="23"/>
      <c r="Z394" s="23"/>
      <c r="AA394" s="20" t="s">
        <v>77</v>
      </c>
      <c r="AB394" s="19" t="s">
        <v>108</v>
      </c>
      <c r="AC394" s="20" t="s">
        <v>901</v>
      </c>
      <c r="AD394" s="20" t="s">
        <v>135</v>
      </c>
      <c r="AE394" s="20" t="s">
        <v>111</v>
      </c>
      <c r="AF394" s="20" t="s">
        <v>298</v>
      </c>
      <c r="AG394" s="20" t="s">
        <v>6011</v>
      </c>
      <c r="AH394" s="19">
        <v>44098</v>
      </c>
      <c r="AI394" s="20">
        <v>393</v>
      </c>
      <c r="AJ394" s="2"/>
      <c r="AK394" s="2"/>
      <c r="AL394" s="2"/>
      <c r="AM394" s="2"/>
      <c r="AN394" s="2"/>
    </row>
    <row r="395" spans="1:40" ht="47.25" customHeight="1">
      <c r="A395" s="2"/>
      <c r="B395" s="85">
        <v>391</v>
      </c>
      <c r="C395" s="20" t="s">
        <v>6014</v>
      </c>
      <c r="D395" s="20" t="s">
        <v>63</v>
      </c>
      <c r="E395" s="20" t="s">
        <v>64</v>
      </c>
      <c r="F395" s="20" t="s">
        <v>64</v>
      </c>
      <c r="G395" s="25" t="s">
        <v>4271</v>
      </c>
      <c r="H395" s="20"/>
      <c r="I395" s="20" t="s">
        <v>6015</v>
      </c>
      <c r="J395" s="20" t="s">
        <v>63</v>
      </c>
      <c r="K395" s="20" t="s">
        <v>64</v>
      </c>
      <c r="L395" s="20" t="s">
        <v>64</v>
      </c>
      <c r="M395" s="20" t="s">
        <v>1148</v>
      </c>
      <c r="N395" s="20" t="s">
        <v>6016</v>
      </c>
      <c r="O395" s="20" t="s">
        <v>6017</v>
      </c>
      <c r="P395" s="20" t="s">
        <v>6018</v>
      </c>
      <c r="Q395" s="20" t="s">
        <v>6019</v>
      </c>
      <c r="R395" s="20" t="s">
        <v>6021</v>
      </c>
      <c r="S395" s="21"/>
      <c r="T395" s="21"/>
      <c r="U395" s="23"/>
      <c r="V395" s="23" t="s">
        <v>6022</v>
      </c>
      <c r="W395" s="23" t="s">
        <v>6023</v>
      </c>
      <c r="X395" s="23" t="s">
        <v>6024</v>
      </c>
      <c r="Y395" s="23" t="s">
        <v>6025</v>
      </c>
      <c r="Z395" s="23"/>
      <c r="AA395" s="20" t="s">
        <v>77</v>
      </c>
      <c r="AB395" s="19" t="s">
        <v>109</v>
      </c>
      <c r="AC395" s="20" t="s">
        <v>279</v>
      </c>
      <c r="AD395" s="20" t="s">
        <v>135</v>
      </c>
      <c r="AE395" s="20" t="s">
        <v>161</v>
      </c>
      <c r="AF395" s="20"/>
      <c r="AG395" s="20" t="s">
        <v>6028</v>
      </c>
      <c r="AH395" s="19">
        <v>44109</v>
      </c>
      <c r="AI395" s="20">
        <v>394</v>
      </c>
      <c r="AJ395" s="2"/>
      <c r="AK395" s="2"/>
      <c r="AL395" s="2"/>
      <c r="AM395" s="2"/>
      <c r="AN395" s="2"/>
    </row>
    <row r="396" spans="1:40" ht="47.25" customHeight="1">
      <c r="A396" s="2"/>
      <c r="B396" s="30">
        <v>392</v>
      </c>
      <c r="C396" s="20" t="s">
        <v>6031</v>
      </c>
      <c r="D396" s="20" t="s">
        <v>63</v>
      </c>
      <c r="E396" s="20" t="s">
        <v>64</v>
      </c>
      <c r="F396" s="20" t="s">
        <v>64</v>
      </c>
      <c r="G396" s="20" t="s">
        <v>1196</v>
      </c>
      <c r="H396" s="20" t="s">
        <v>6032</v>
      </c>
      <c r="I396" s="20" t="s">
        <v>6033</v>
      </c>
      <c r="J396" s="20" t="s">
        <v>63</v>
      </c>
      <c r="K396" s="20" t="s">
        <v>64</v>
      </c>
      <c r="L396" s="20" t="s">
        <v>64</v>
      </c>
      <c r="M396" s="20" t="s">
        <v>1196</v>
      </c>
      <c r="N396" s="20" t="s">
        <v>6034</v>
      </c>
      <c r="O396" s="20" t="s">
        <v>6035</v>
      </c>
      <c r="P396" s="20" t="s">
        <v>6036</v>
      </c>
      <c r="Q396" s="20" t="s">
        <v>360</v>
      </c>
      <c r="R396" s="20" t="s">
        <v>6038</v>
      </c>
      <c r="S396" s="21">
        <v>957283605</v>
      </c>
      <c r="T396" s="21"/>
      <c r="U396" s="23"/>
      <c r="V396" s="23" t="s">
        <v>6039</v>
      </c>
      <c r="W396" s="23"/>
      <c r="X396" s="23"/>
      <c r="Y396" s="23"/>
      <c r="Z396" s="23" t="s">
        <v>6040</v>
      </c>
      <c r="AA396" s="20" t="s">
        <v>77</v>
      </c>
      <c r="AB396" s="19" t="s">
        <v>108</v>
      </c>
      <c r="AC396" s="20" t="s">
        <v>279</v>
      </c>
      <c r="AD396" s="20" t="s">
        <v>110</v>
      </c>
      <c r="AE396" s="20" t="s">
        <v>111</v>
      </c>
      <c r="AF396" s="20" t="s">
        <v>6041</v>
      </c>
      <c r="AG396" s="20" t="s">
        <v>6044</v>
      </c>
      <c r="AH396" s="19">
        <v>44109</v>
      </c>
      <c r="AI396" s="20">
        <v>395</v>
      </c>
      <c r="AJ396" s="2"/>
      <c r="AK396" s="2"/>
      <c r="AL396" s="2"/>
      <c r="AM396" s="2"/>
      <c r="AN396" s="2"/>
    </row>
    <row r="397" spans="1:40" ht="47.25" customHeight="1">
      <c r="A397" s="2"/>
      <c r="B397" s="85">
        <v>393</v>
      </c>
      <c r="C397" s="20" t="s">
        <v>6047</v>
      </c>
      <c r="D397" s="20" t="s">
        <v>168</v>
      </c>
      <c r="E397" s="20" t="s">
        <v>532</v>
      </c>
      <c r="F397" s="20" t="s">
        <v>4697</v>
      </c>
      <c r="G397" s="20" t="s">
        <v>496</v>
      </c>
      <c r="H397" s="20"/>
      <c r="I397" s="20" t="s">
        <v>6048</v>
      </c>
      <c r="J397" s="20" t="s">
        <v>168</v>
      </c>
      <c r="K397" s="20" t="s">
        <v>532</v>
      </c>
      <c r="L397" s="20" t="s">
        <v>4697</v>
      </c>
      <c r="M397" s="20" t="s">
        <v>4701</v>
      </c>
      <c r="N397" s="20" t="s">
        <v>6049</v>
      </c>
      <c r="O397" s="20" t="s">
        <v>6050</v>
      </c>
      <c r="P397" s="20" t="s">
        <v>3566</v>
      </c>
      <c r="Q397" s="20" t="s">
        <v>6051</v>
      </c>
      <c r="R397" s="20" t="s">
        <v>6052</v>
      </c>
      <c r="S397" s="21">
        <v>988504000</v>
      </c>
      <c r="T397" s="21"/>
      <c r="U397" s="23"/>
      <c r="V397" s="23" t="s">
        <v>6053</v>
      </c>
      <c r="W397" s="23"/>
      <c r="X397" s="23" t="s">
        <v>6054</v>
      </c>
      <c r="Y397" s="23"/>
      <c r="Z397" s="23"/>
      <c r="AA397" s="20" t="s">
        <v>77</v>
      </c>
      <c r="AB397" s="19" t="s">
        <v>83</v>
      </c>
      <c r="AC397" s="20" t="s">
        <v>179</v>
      </c>
      <c r="AD397" s="20" t="s">
        <v>110</v>
      </c>
      <c r="AE397" s="20" t="s">
        <v>111</v>
      </c>
      <c r="AF397" s="20" t="s">
        <v>6055</v>
      </c>
      <c r="AG397" s="20" t="s">
        <v>6058</v>
      </c>
      <c r="AH397" s="19">
        <v>44109</v>
      </c>
      <c r="AI397" s="20">
        <v>396</v>
      </c>
      <c r="AJ397" s="2"/>
      <c r="AK397" s="2"/>
      <c r="AL397" s="2"/>
      <c r="AM397" s="2"/>
      <c r="AN397" s="2"/>
    </row>
    <row r="398" spans="1:40" ht="47.25" customHeight="1">
      <c r="A398" s="2"/>
      <c r="B398" s="30">
        <v>394</v>
      </c>
      <c r="C398" s="20" t="s">
        <v>6061</v>
      </c>
      <c r="D398" s="20" t="s">
        <v>63</v>
      </c>
      <c r="E398" s="20" t="s">
        <v>64</v>
      </c>
      <c r="F398" s="20" t="s">
        <v>65</v>
      </c>
      <c r="G398" s="20" t="s">
        <v>3809</v>
      </c>
      <c r="H398" s="20"/>
      <c r="I398" s="20" t="s">
        <v>6062</v>
      </c>
      <c r="J398" s="20" t="s">
        <v>5143</v>
      </c>
      <c r="K398" s="20" t="s">
        <v>64</v>
      </c>
      <c r="L398" s="20" t="s">
        <v>65</v>
      </c>
      <c r="M398" s="20" t="s">
        <v>3809</v>
      </c>
      <c r="N398" s="20" t="s">
        <v>6063</v>
      </c>
      <c r="O398" s="20" t="s">
        <v>6064</v>
      </c>
      <c r="P398" s="20" t="s">
        <v>4670</v>
      </c>
      <c r="Q398" s="20" t="s">
        <v>6065</v>
      </c>
      <c r="R398" s="20" t="s">
        <v>6066</v>
      </c>
      <c r="S398" s="21" t="s">
        <v>6067</v>
      </c>
      <c r="T398" s="21"/>
      <c r="U398" s="23"/>
      <c r="V398" s="23" t="s">
        <v>6068</v>
      </c>
      <c r="W398" s="23"/>
      <c r="X398" s="23"/>
      <c r="Y398" s="23"/>
      <c r="Z398" s="23"/>
      <c r="AA398" s="20" t="s">
        <v>77</v>
      </c>
      <c r="AB398" s="19" t="s">
        <v>108</v>
      </c>
      <c r="AC398" s="20" t="s">
        <v>83</v>
      </c>
      <c r="AD398" s="20" t="s">
        <v>110</v>
      </c>
      <c r="AE398" s="20" t="s">
        <v>111</v>
      </c>
      <c r="AF398" s="20" t="s">
        <v>161</v>
      </c>
      <c r="AG398" s="20" t="s">
        <v>6071</v>
      </c>
      <c r="AH398" s="19">
        <v>44109</v>
      </c>
      <c r="AI398" s="20">
        <v>397</v>
      </c>
      <c r="AJ398" s="2"/>
      <c r="AK398" s="2"/>
      <c r="AL398" s="2"/>
      <c r="AM398" s="2"/>
      <c r="AN398" s="2"/>
    </row>
    <row r="399" spans="1:40" ht="47.25" customHeight="1">
      <c r="A399" s="2"/>
      <c r="B399" s="85">
        <v>395</v>
      </c>
      <c r="C399" s="20" t="s">
        <v>6074</v>
      </c>
      <c r="D399" s="20" t="s">
        <v>63</v>
      </c>
      <c r="E399" s="20" t="s">
        <v>64</v>
      </c>
      <c r="F399" s="20" t="s">
        <v>64</v>
      </c>
      <c r="G399" s="20" t="s">
        <v>305</v>
      </c>
      <c r="H399" s="20"/>
      <c r="I399" s="20" t="s">
        <v>6075</v>
      </c>
      <c r="J399" s="20" t="s">
        <v>5143</v>
      </c>
      <c r="K399" s="20" t="s">
        <v>64</v>
      </c>
      <c r="L399" s="20" t="s">
        <v>64</v>
      </c>
      <c r="M399" s="20" t="s">
        <v>305</v>
      </c>
      <c r="N399" s="20" t="s">
        <v>6076</v>
      </c>
      <c r="O399" s="20" t="s">
        <v>6077</v>
      </c>
      <c r="P399" s="20" t="s">
        <v>6078</v>
      </c>
      <c r="Q399" s="20" t="s">
        <v>6079</v>
      </c>
      <c r="R399" s="20" t="s">
        <v>6080</v>
      </c>
      <c r="S399" s="21">
        <v>992526695</v>
      </c>
      <c r="T399" s="21"/>
      <c r="U399" s="23"/>
      <c r="V399" s="23"/>
      <c r="W399" s="23"/>
      <c r="X399" s="23" t="s">
        <v>6081</v>
      </c>
      <c r="Y399" s="23"/>
      <c r="Z399" s="23"/>
      <c r="AA399" s="20" t="s">
        <v>77</v>
      </c>
      <c r="AB399" s="19" t="s">
        <v>108</v>
      </c>
      <c r="AC399" s="20" t="s">
        <v>279</v>
      </c>
      <c r="AD399" s="20" t="s">
        <v>110</v>
      </c>
      <c r="AE399" s="20"/>
      <c r="AF399" s="20"/>
      <c r="AG399" s="20" t="s">
        <v>6084</v>
      </c>
      <c r="AH399" s="19">
        <v>44109</v>
      </c>
      <c r="AI399" s="20">
        <v>398</v>
      </c>
      <c r="AJ399" s="2"/>
      <c r="AK399" s="2"/>
      <c r="AL399" s="2"/>
      <c r="AM399" s="2"/>
      <c r="AN399" s="2"/>
    </row>
    <row r="400" spans="1:40" ht="47.25" customHeight="1">
      <c r="A400" s="2"/>
      <c r="B400" s="30">
        <v>396</v>
      </c>
      <c r="C400" s="20" t="s">
        <v>6087</v>
      </c>
      <c r="D400" s="20" t="s">
        <v>5143</v>
      </c>
      <c r="E400" s="20" t="s">
        <v>64</v>
      </c>
      <c r="F400" s="20" t="s">
        <v>64</v>
      </c>
      <c r="G400" s="20" t="s">
        <v>3073</v>
      </c>
      <c r="H400" s="20"/>
      <c r="I400" s="20" t="s">
        <v>6088</v>
      </c>
      <c r="J400" s="20" t="s">
        <v>5143</v>
      </c>
      <c r="K400" s="20" t="s">
        <v>64</v>
      </c>
      <c r="L400" s="20" t="s">
        <v>64</v>
      </c>
      <c r="M400" s="20" t="s">
        <v>3073</v>
      </c>
      <c r="N400" s="20" t="s">
        <v>6088</v>
      </c>
      <c r="O400" s="20" t="s">
        <v>6089</v>
      </c>
      <c r="P400" s="20" t="s">
        <v>6090</v>
      </c>
      <c r="Q400" s="20" t="s">
        <v>6091</v>
      </c>
      <c r="R400" s="20" t="s">
        <v>6094</v>
      </c>
      <c r="S400" s="21" t="s">
        <v>6095</v>
      </c>
      <c r="T400" s="21"/>
      <c r="U400" s="23"/>
      <c r="V400" s="23" t="s">
        <v>6096</v>
      </c>
      <c r="W400" s="23"/>
      <c r="X400" s="23"/>
      <c r="Y400" s="23"/>
      <c r="Z400" s="23"/>
      <c r="AA400" s="20" t="s">
        <v>77</v>
      </c>
      <c r="AB400" s="20" t="s">
        <v>901</v>
      </c>
      <c r="AC400" s="20" t="s">
        <v>279</v>
      </c>
      <c r="AD400" s="20" t="s">
        <v>110</v>
      </c>
      <c r="AE400" s="20" t="s">
        <v>111</v>
      </c>
      <c r="AF400" s="20" t="s">
        <v>506</v>
      </c>
      <c r="AG400" s="20" t="s">
        <v>6099</v>
      </c>
      <c r="AH400" s="19">
        <v>44113</v>
      </c>
      <c r="AI400" s="20">
        <v>399</v>
      </c>
      <c r="AJ400" s="2"/>
      <c r="AK400" s="2"/>
      <c r="AL400" s="2"/>
      <c r="AM400" s="2"/>
      <c r="AN400" s="2"/>
    </row>
    <row r="401" spans="1:40" ht="47.25" customHeight="1">
      <c r="A401" s="2"/>
      <c r="B401" s="85">
        <v>397</v>
      </c>
      <c r="C401" s="20" t="s">
        <v>6102</v>
      </c>
      <c r="D401" s="20" t="s">
        <v>209</v>
      </c>
      <c r="E401" s="20" t="s">
        <v>2478</v>
      </c>
      <c r="F401" s="20" t="s">
        <v>2625</v>
      </c>
      <c r="G401" s="20" t="s">
        <v>2626</v>
      </c>
      <c r="H401" s="20" t="s">
        <v>6103</v>
      </c>
      <c r="I401" s="20" t="s">
        <v>6104</v>
      </c>
      <c r="J401" s="20" t="s">
        <v>209</v>
      </c>
      <c r="K401" s="20" t="s">
        <v>2478</v>
      </c>
      <c r="L401" s="20" t="s">
        <v>2625</v>
      </c>
      <c r="M401" s="20" t="s">
        <v>2626</v>
      </c>
      <c r="N401" s="20" t="s">
        <v>6105</v>
      </c>
      <c r="O401" s="20" t="s">
        <v>6106</v>
      </c>
      <c r="P401" s="20" t="s">
        <v>6107</v>
      </c>
      <c r="Q401" s="20" t="s">
        <v>276</v>
      </c>
      <c r="R401" s="20" t="s">
        <v>6111</v>
      </c>
      <c r="S401" s="21" t="s">
        <v>6112</v>
      </c>
      <c r="T401" s="21"/>
      <c r="U401" s="23" t="s">
        <v>6113</v>
      </c>
      <c r="V401" s="23" t="s">
        <v>6114</v>
      </c>
      <c r="W401" s="23"/>
      <c r="X401" s="23" t="s">
        <v>6115</v>
      </c>
      <c r="Y401" s="23"/>
      <c r="Z401" s="23"/>
      <c r="AA401" s="20" t="s">
        <v>77</v>
      </c>
      <c r="AB401" s="20" t="s">
        <v>108</v>
      </c>
      <c r="AC401" s="20" t="s">
        <v>279</v>
      </c>
      <c r="AD401" s="20" t="s">
        <v>297</v>
      </c>
      <c r="AE401" s="20" t="s">
        <v>135</v>
      </c>
      <c r="AF401" s="20" t="s">
        <v>6116</v>
      </c>
      <c r="AG401" s="20" t="s">
        <v>6119</v>
      </c>
      <c r="AH401" s="19">
        <v>44113</v>
      </c>
      <c r="AI401" s="20">
        <v>400</v>
      </c>
      <c r="AJ401" s="2"/>
      <c r="AK401" s="2"/>
      <c r="AL401" s="2"/>
      <c r="AM401" s="2"/>
      <c r="AN401" s="2"/>
    </row>
    <row r="402" spans="1:40" ht="47.25" customHeight="1">
      <c r="A402" s="2"/>
      <c r="B402" s="30">
        <v>398</v>
      </c>
      <c r="C402" s="20" t="s">
        <v>6122</v>
      </c>
      <c r="D402" s="20" t="s">
        <v>5143</v>
      </c>
      <c r="E402" s="20" t="s">
        <v>64</v>
      </c>
      <c r="F402" s="20" t="s">
        <v>64</v>
      </c>
      <c r="G402" s="20" t="s">
        <v>1116</v>
      </c>
      <c r="H402" s="20"/>
      <c r="I402" s="20" t="s">
        <v>6123</v>
      </c>
      <c r="J402" s="20" t="s">
        <v>5143</v>
      </c>
      <c r="K402" s="20" t="s">
        <v>64</v>
      </c>
      <c r="L402" s="20" t="s">
        <v>64</v>
      </c>
      <c r="M402" s="20" t="s">
        <v>3073</v>
      </c>
      <c r="N402" s="20" t="s">
        <v>6124</v>
      </c>
      <c r="O402" s="20" t="s">
        <v>6125</v>
      </c>
      <c r="P402" s="20" t="s">
        <v>6126</v>
      </c>
      <c r="Q402" s="20" t="s">
        <v>1268</v>
      </c>
      <c r="R402" s="20" t="s">
        <v>6130</v>
      </c>
      <c r="S402" s="21"/>
      <c r="T402" s="21"/>
      <c r="U402" s="23"/>
      <c r="V402" s="23" t="s">
        <v>6131</v>
      </c>
      <c r="W402" s="23"/>
      <c r="X402" s="23"/>
      <c r="Y402" s="23"/>
      <c r="Z402" s="23"/>
      <c r="AA402" s="20" t="s">
        <v>77</v>
      </c>
      <c r="AB402" s="20" t="s">
        <v>108</v>
      </c>
      <c r="AC402" s="20" t="s">
        <v>179</v>
      </c>
      <c r="AD402" s="20" t="s">
        <v>110</v>
      </c>
      <c r="AE402" s="20"/>
      <c r="AF402" s="20"/>
      <c r="AG402" s="20" t="s">
        <v>6134</v>
      </c>
      <c r="AH402" s="19">
        <v>44113</v>
      </c>
      <c r="AI402" s="20">
        <v>401</v>
      </c>
      <c r="AJ402" s="2"/>
      <c r="AK402" s="2"/>
      <c r="AL402" s="2"/>
      <c r="AM402" s="2"/>
      <c r="AN402" s="2"/>
    </row>
    <row r="403" spans="1:40" ht="47.25" customHeight="1">
      <c r="A403" s="2"/>
      <c r="B403" s="85">
        <v>399</v>
      </c>
      <c r="C403" s="20" t="s">
        <v>6137</v>
      </c>
      <c r="D403" s="20" t="s">
        <v>168</v>
      </c>
      <c r="E403" s="20" t="s">
        <v>1600</v>
      </c>
      <c r="F403" s="20" t="s">
        <v>1601</v>
      </c>
      <c r="G403" s="20" t="s">
        <v>1601</v>
      </c>
      <c r="H403" s="20"/>
      <c r="I403" s="20" t="s">
        <v>6138</v>
      </c>
      <c r="J403" s="20" t="s">
        <v>168</v>
      </c>
      <c r="K403" s="20" t="s">
        <v>1600</v>
      </c>
      <c r="L403" s="20" t="s">
        <v>1601</v>
      </c>
      <c r="M403" s="20" t="s">
        <v>1601</v>
      </c>
      <c r="N403" s="20" t="s">
        <v>6139</v>
      </c>
      <c r="O403" s="20" t="s">
        <v>6140</v>
      </c>
      <c r="P403" s="20" t="s">
        <v>6141</v>
      </c>
      <c r="Q403" s="20" t="s">
        <v>445</v>
      </c>
      <c r="R403" s="20" t="s">
        <v>6144</v>
      </c>
      <c r="S403" s="21" t="s">
        <v>6145</v>
      </c>
      <c r="T403" s="21"/>
      <c r="U403" s="23"/>
      <c r="V403" s="23" t="s">
        <v>6146</v>
      </c>
      <c r="W403" s="23"/>
      <c r="X403" s="23"/>
      <c r="Y403" s="23"/>
      <c r="Z403" s="23"/>
      <c r="AA403" s="20" t="s">
        <v>77</v>
      </c>
      <c r="AB403" s="19" t="s">
        <v>82</v>
      </c>
      <c r="AC403" s="20" t="s">
        <v>901</v>
      </c>
      <c r="AD403" s="20" t="s">
        <v>85</v>
      </c>
      <c r="AE403" s="20" t="s">
        <v>110</v>
      </c>
      <c r="AF403" s="20" t="s">
        <v>111</v>
      </c>
      <c r="AG403" s="20" t="s">
        <v>6149</v>
      </c>
      <c r="AH403" s="19">
        <v>44113</v>
      </c>
      <c r="AI403" s="20">
        <v>402</v>
      </c>
      <c r="AJ403" s="2"/>
      <c r="AK403" s="2"/>
      <c r="AL403" s="2"/>
      <c r="AM403" s="2"/>
      <c r="AN403" s="2"/>
    </row>
    <row r="404" spans="1:40" ht="47.25" customHeight="1">
      <c r="A404" s="2"/>
      <c r="B404" s="30">
        <v>400</v>
      </c>
      <c r="C404" s="20" t="s">
        <v>6153</v>
      </c>
      <c r="D404" s="20" t="s">
        <v>119</v>
      </c>
      <c r="E404" s="20" t="s">
        <v>144</v>
      </c>
      <c r="F404" s="20" t="s">
        <v>145</v>
      </c>
      <c r="G404" s="20" t="s">
        <v>145</v>
      </c>
      <c r="H404" s="20"/>
      <c r="I404" s="20" t="s">
        <v>6154</v>
      </c>
      <c r="J404" s="20" t="s">
        <v>119</v>
      </c>
      <c r="K404" s="20" t="s">
        <v>144</v>
      </c>
      <c r="L404" s="20" t="s">
        <v>145</v>
      </c>
      <c r="M404" s="20" t="s">
        <v>145</v>
      </c>
      <c r="N404" s="20" t="s">
        <v>6155</v>
      </c>
      <c r="O404" s="20" t="s">
        <v>6156</v>
      </c>
      <c r="P404" s="20" t="s">
        <v>6157</v>
      </c>
      <c r="Q404" s="20" t="s">
        <v>2940</v>
      </c>
      <c r="R404" s="20" t="s">
        <v>6161</v>
      </c>
      <c r="S404" s="21" t="s">
        <v>6159</v>
      </c>
      <c r="T404" s="21"/>
      <c r="U404" s="23"/>
      <c r="V404" s="23" t="s">
        <v>6162</v>
      </c>
      <c r="W404" s="23"/>
      <c r="X404" s="23"/>
      <c r="Y404" s="23"/>
      <c r="Z404" s="23" t="s">
        <v>6163</v>
      </c>
      <c r="AA404" s="20" t="s">
        <v>77</v>
      </c>
      <c r="AB404" s="19" t="s">
        <v>82</v>
      </c>
      <c r="AC404" s="20" t="s">
        <v>83</v>
      </c>
      <c r="AD404" s="20" t="s">
        <v>110</v>
      </c>
      <c r="AE404" s="20"/>
      <c r="AF404" s="20"/>
      <c r="AG404" s="20" t="s">
        <v>6166</v>
      </c>
      <c r="AH404" s="19">
        <v>44117</v>
      </c>
      <c r="AI404" s="20">
        <v>403</v>
      </c>
      <c r="AJ404" s="2"/>
      <c r="AK404" s="2"/>
      <c r="AL404" s="2"/>
      <c r="AM404" s="2"/>
      <c r="AN404" s="2"/>
    </row>
    <row r="405" spans="1:40" ht="47.25" customHeight="1">
      <c r="A405" s="2"/>
      <c r="B405" s="85">
        <v>401</v>
      </c>
      <c r="C405" s="20" t="s">
        <v>6169</v>
      </c>
      <c r="D405" s="20" t="s">
        <v>286</v>
      </c>
      <c r="E405" s="20" t="s">
        <v>287</v>
      </c>
      <c r="F405" s="20" t="s">
        <v>1757</v>
      </c>
      <c r="G405" s="20" t="s">
        <v>1758</v>
      </c>
      <c r="H405" s="20"/>
      <c r="I405" s="20" t="s">
        <v>6170</v>
      </c>
      <c r="J405" s="20" t="s">
        <v>286</v>
      </c>
      <c r="K405" s="20" t="s">
        <v>287</v>
      </c>
      <c r="L405" s="20" t="s">
        <v>1757</v>
      </c>
      <c r="M405" s="20" t="s">
        <v>1758</v>
      </c>
      <c r="N405" s="20" t="s">
        <v>6171</v>
      </c>
      <c r="O405" s="20" t="s">
        <v>6172</v>
      </c>
      <c r="P405" s="20" t="s">
        <v>6173</v>
      </c>
      <c r="Q405" s="20" t="s">
        <v>6174</v>
      </c>
      <c r="R405" s="20" t="s">
        <v>6177</v>
      </c>
      <c r="S405" s="21" t="s">
        <v>6176</v>
      </c>
      <c r="T405" s="21"/>
      <c r="U405" s="23"/>
      <c r="V405" s="23" t="s">
        <v>6178</v>
      </c>
      <c r="W405" s="23"/>
      <c r="X405" s="23"/>
      <c r="Y405" s="23"/>
      <c r="Z405" s="23" t="s">
        <v>6179</v>
      </c>
      <c r="AA405" s="20" t="s">
        <v>77</v>
      </c>
      <c r="AB405" s="19" t="s">
        <v>279</v>
      </c>
      <c r="AC405" s="20" t="s">
        <v>179</v>
      </c>
      <c r="AD405" s="20" t="s">
        <v>110</v>
      </c>
      <c r="AE405" s="20" t="s">
        <v>135</v>
      </c>
      <c r="AF405" s="20" t="s">
        <v>111</v>
      </c>
      <c r="AG405" s="20" t="s">
        <v>6182</v>
      </c>
      <c r="AH405" s="19">
        <v>44117</v>
      </c>
      <c r="AI405" s="20">
        <v>404</v>
      </c>
      <c r="AJ405" s="2"/>
      <c r="AK405" s="2"/>
      <c r="AL405" s="2"/>
      <c r="AM405" s="2"/>
      <c r="AN405" s="2"/>
    </row>
    <row r="406" spans="1:40" ht="47.25" customHeight="1">
      <c r="A406" s="2"/>
      <c r="B406" s="30">
        <v>402</v>
      </c>
      <c r="C406" s="20" t="s">
        <v>6185</v>
      </c>
      <c r="D406" s="20" t="s">
        <v>168</v>
      </c>
      <c r="E406" s="20" t="s">
        <v>459</v>
      </c>
      <c r="F406" s="20" t="s">
        <v>459</v>
      </c>
      <c r="G406" s="20" t="s">
        <v>459</v>
      </c>
      <c r="H406" s="20"/>
      <c r="I406" s="20" t="s">
        <v>6186</v>
      </c>
      <c r="J406" s="20" t="s">
        <v>168</v>
      </c>
      <c r="K406" s="20" t="s">
        <v>459</v>
      </c>
      <c r="L406" s="20" t="s">
        <v>459</v>
      </c>
      <c r="M406" s="20" t="s">
        <v>459</v>
      </c>
      <c r="N406" s="20" t="s">
        <v>6186</v>
      </c>
      <c r="O406" s="20" t="s">
        <v>6187</v>
      </c>
      <c r="P406" s="20" t="s">
        <v>5032</v>
      </c>
      <c r="Q406" s="20" t="s">
        <v>6188</v>
      </c>
      <c r="R406" s="20" t="s">
        <v>6192</v>
      </c>
      <c r="S406" s="21" t="s">
        <v>6190</v>
      </c>
      <c r="T406" s="21"/>
      <c r="U406" s="23"/>
      <c r="V406" s="23" t="s">
        <v>6193</v>
      </c>
      <c r="W406" s="23"/>
      <c r="X406" s="23" t="s">
        <v>6194</v>
      </c>
      <c r="Y406" s="23" t="s">
        <v>6195</v>
      </c>
      <c r="Z406" s="23"/>
      <c r="AA406" s="20" t="s">
        <v>77</v>
      </c>
      <c r="AB406" s="19" t="s">
        <v>108</v>
      </c>
      <c r="AC406" s="20" t="s">
        <v>179</v>
      </c>
      <c r="AD406" s="20" t="s">
        <v>110</v>
      </c>
      <c r="AE406" s="20" t="s">
        <v>135</v>
      </c>
      <c r="AF406" s="20" t="s">
        <v>180</v>
      </c>
      <c r="AG406" s="20" t="s">
        <v>6198</v>
      </c>
      <c r="AH406" s="19">
        <v>44117</v>
      </c>
      <c r="AI406" s="20">
        <v>405</v>
      </c>
      <c r="AJ406" s="2"/>
      <c r="AK406" s="2"/>
      <c r="AL406" s="2"/>
      <c r="AM406" s="2"/>
      <c r="AN406" s="2"/>
    </row>
    <row r="407" spans="1:40" ht="47.25" customHeight="1">
      <c r="A407" s="2"/>
      <c r="B407" s="85">
        <v>403</v>
      </c>
      <c r="C407" s="20" t="s">
        <v>6201</v>
      </c>
      <c r="D407" s="20" t="s">
        <v>5143</v>
      </c>
      <c r="E407" s="20" t="s">
        <v>64</v>
      </c>
      <c r="F407" s="20" t="s">
        <v>64</v>
      </c>
      <c r="G407" s="20" t="s">
        <v>3824</v>
      </c>
      <c r="H407" s="20" t="s">
        <v>6202</v>
      </c>
      <c r="I407" s="20" t="s">
        <v>6203</v>
      </c>
      <c r="J407" s="20" t="s">
        <v>5143</v>
      </c>
      <c r="K407" s="20" t="s">
        <v>64</v>
      </c>
      <c r="L407" s="20" t="s">
        <v>64</v>
      </c>
      <c r="M407" s="20" t="s">
        <v>3824</v>
      </c>
      <c r="N407" s="20" t="s">
        <v>6204</v>
      </c>
      <c r="O407" s="20" t="s">
        <v>6205</v>
      </c>
      <c r="P407" s="20" t="s">
        <v>6206</v>
      </c>
      <c r="Q407" s="20" t="s">
        <v>6207</v>
      </c>
      <c r="R407" s="22" t="s">
        <v>6211</v>
      </c>
      <c r="S407" s="21"/>
      <c r="T407" s="21"/>
      <c r="U407" s="23"/>
      <c r="V407" s="23" t="s">
        <v>6212</v>
      </c>
      <c r="W407" s="23"/>
      <c r="X407" s="23"/>
      <c r="Y407" s="23"/>
      <c r="Z407" s="23"/>
      <c r="AA407" s="20" t="s">
        <v>77</v>
      </c>
      <c r="AB407" s="19" t="s">
        <v>279</v>
      </c>
      <c r="AC407" s="20" t="s">
        <v>83</v>
      </c>
      <c r="AD407" s="20" t="s">
        <v>110</v>
      </c>
      <c r="AE407" s="20" t="s">
        <v>111</v>
      </c>
      <c r="AF407" s="20" t="s">
        <v>161</v>
      </c>
      <c r="AG407" s="20" t="s">
        <v>6215</v>
      </c>
      <c r="AH407" s="19">
        <v>44117</v>
      </c>
      <c r="AI407" s="20">
        <v>406</v>
      </c>
      <c r="AJ407" s="2"/>
      <c r="AK407" s="2"/>
      <c r="AL407" s="2"/>
      <c r="AM407" s="2"/>
      <c r="AN407" s="2"/>
    </row>
    <row r="408" spans="1:40" ht="47.25" customHeight="1">
      <c r="A408" s="2"/>
      <c r="B408" s="30">
        <v>404</v>
      </c>
      <c r="C408" s="20" t="s">
        <v>6218</v>
      </c>
      <c r="D408" s="20" t="s">
        <v>5143</v>
      </c>
      <c r="E408" s="20" t="s">
        <v>64</v>
      </c>
      <c r="F408" s="20" t="s">
        <v>64</v>
      </c>
      <c r="G408" s="20" t="s">
        <v>337</v>
      </c>
      <c r="H408" s="20"/>
      <c r="I408" s="20" t="s">
        <v>6219</v>
      </c>
      <c r="J408" s="20" t="s">
        <v>5143</v>
      </c>
      <c r="K408" s="20" t="s">
        <v>64</v>
      </c>
      <c r="L408" s="20" t="s">
        <v>64</v>
      </c>
      <c r="M408" s="20" t="s">
        <v>337</v>
      </c>
      <c r="N408" s="20" t="s">
        <v>6220</v>
      </c>
      <c r="O408" s="20" t="s">
        <v>6221</v>
      </c>
      <c r="P408" s="20" t="s">
        <v>6222</v>
      </c>
      <c r="Q408" s="20"/>
      <c r="R408" s="20" t="s">
        <v>6226</v>
      </c>
      <c r="S408" s="21" t="s">
        <v>6227</v>
      </c>
      <c r="T408" s="21" t="s">
        <v>6224</v>
      </c>
      <c r="U408" s="23"/>
      <c r="V408" s="23"/>
      <c r="W408" s="23"/>
      <c r="X408" s="23"/>
      <c r="Y408" s="23" t="s">
        <v>6228</v>
      </c>
      <c r="Z408" s="23"/>
      <c r="AA408" s="20" t="s">
        <v>77</v>
      </c>
      <c r="AB408" s="19" t="s">
        <v>108</v>
      </c>
      <c r="AC408" s="20" t="s">
        <v>279</v>
      </c>
      <c r="AD408" s="20" t="s">
        <v>110</v>
      </c>
      <c r="AE408" s="20" t="s">
        <v>111</v>
      </c>
      <c r="AF408" s="20" t="s">
        <v>161</v>
      </c>
      <c r="AG408" s="20" t="s">
        <v>6231</v>
      </c>
      <c r="AH408" s="19">
        <v>44117</v>
      </c>
      <c r="AI408" s="20">
        <v>407</v>
      </c>
      <c r="AJ408" s="87"/>
      <c r="AK408" s="87"/>
      <c r="AL408" s="87"/>
      <c r="AM408" s="87"/>
      <c r="AN408" s="87"/>
    </row>
    <row r="409" spans="1:40" ht="47.25" customHeight="1">
      <c r="A409" s="2"/>
      <c r="B409" s="85">
        <v>405</v>
      </c>
      <c r="C409" s="20" t="s">
        <v>6235</v>
      </c>
      <c r="D409" s="20" t="s">
        <v>5143</v>
      </c>
      <c r="E409" s="20" t="s">
        <v>64</v>
      </c>
      <c r="F409" s="20" t="s">
        <v>64</v>
      </c>
      <c r="G409" s="20" t="s">
        <v>3073</v>
      </c>
      <c r="H409" s="20"/>
      <c r="I409" s="20" t="s">
        <v>6236</v>
      </c>
      <c r="J409" s="20" t="s">
        <v>5143</v>
      </c>
      <c r="K409" s="20" t="s">
        <v>64</v>
      </c>
      <c r="L409" s="20" t="s">
        <v>64</v>
      </c>
      <c r="M409" s="20" t="s">
        <v>2261</v>
      </c>
      <c r="N409" s="20" t="s">
        <v>6237</v>
      </c>
      <c r="O409" s="20" t="s">
        <v>6238</v>
      </c>
      <c r="P409" s="20" t="s">
        <v>3883</v>
      </c>
      <c r="Q409" s="20" t="s">
        <v>4103</v>
      </c>
      <c r="R409" s="20" t="s">
        <v>6242</v>
      </c>
      <c r="S409" s="21" t="s">
        <v>6240</v>
      </c>
      <c r="T409" s="21"/>
      <c r="U409" s="23"/>
      <c r="V409" s="23" t="s">
        <v>6243</v>
      </c>
      <c r="W409" s="23"/>
      <c r="X409" s="23"/>
      <c r="Y409" s="23"/>
      <c r="Z409" s="23" t="s">
        <v>6244</v>
      </c>
      <c r="AA409" s="20" t="s">
        <v>77</v>
      </c>
      <c r="AB409" s="19" t="s">
        <v>108</v>
      </c>
      <c r="AC409" s="20" t="s">
        <v>82</v>
      </c>
      <c r="AD409" s="20" t="s">
        <v>110</v>
      </c>
      <c r="AE409" s="20"/>
      <c r="AF409" s="20"/>
      <c r="AG409" s="20" t="s">
        <v>6247</v>
      </c>
      <c r="AH409" s="19">
        <v>44117</v>
      </c>
      <c r="AI409" s="20">
        <v>408</v>
      </c>
      <c r="AJ409" s="87"/>
      <c r="AK409" s="87"/>
      <c r="AL409" s="87"/>
      <c r="AM409" s="87"/>
      <c r="AN409" s="87"/>
    </row>
    <row r="410" spans="1:40" ht="47.25" customHeight="1">
      <c r="A410" s="2"/>
      <c r="B410" s="30">
        <v>406</v>
      </c>
      <c r="C410" s="20" t="s">
        <v>6250</v>
      </c>
      <c r="D410" s="20" t="s">
        <v>5143</v>
      </c>
      <c r="E410" s="20" t="s">
        <v>64</v>
      </c>
      <c r="F410" s="20" t="s">
        <v>1944</v>
      </c>
      <c r="G410" s="20" t="s">
        <v>1944</v>
      </c>
      <c r="H410" s="20"/>
      <c r="I410" s="20" t="s">
        <v>6251</v>
      </c>
      <c r="J410" s="20" t="s">
        <v>5143</v>
      </c>
      <c r="K410" s="20" t="s">
        <v>64</v>
      </c>
      <c r="L410" s="20" t="s">
        <v>1944</v>
      </c>
      <c r="M410" s="20" t="s">
        <v>1944</v>
      </c>
      <c r="N410" s="20" t="s">
        <v>6252</v>
      </c>
      <c r="O410" s="20" t="s">
        <v>6253</v>
      </c>
      <c r="P410" s="20" t="s">
        <v>6254</v>
      </c>
      <c r="Q410" s="20" t="s">
        <v>6255</v>
      </c>
      <c r="R410" s="20" t="s">
        <v>6259</v>
      </c>
      <c r="S410" s="21" t="s">
        <v>6260</v>
      </c>
      <c r="T410" s="21"/>
      <c r="U410" s="23"/>
      <c r="V410" s="23" t="s">
        <v>6261</v>
      </c>
      <c r="W410" s="23"/>
      <c r="X410" s="23" t="s">
        <v>6262</v>
      </c>
      <c r="Y410" s="23"/>
      <c r="Z410" s="23" t="s">
        <v>6263</v>
      </c>
      <c r="AA410" s="20" t="s">
        <v>77</v>
      </c>
      <c r="AB410" s="19" t="s">
        <v>108</v>
      </c>
      <c r="AC410" s="20" t="s">
        <v>279</v>
      </c>
      <c r="AD410" s="20" t="s">
        <v>110</v>
      </c>
      <c r="AE410" s="20" t="s">
        <v>111</v>
      </c>
      <c r="AF410" s="20" t="s">
        <v>161</v>
      </c>
      <c r="AG410" s="20" t="s">
        <v>6266</v>
      </c>
      <c r="AH410" s="19">
        <v>44117</v>
      </c>
      <c r="AI410" s="20">
        <v>409</v>
      </c>
      <c r="AJ410" s="87"/>
      <c r="AK410" s="87"/>
      <c r="AL410" s="87"/>
      <c r="AM410" s="87"/>
      <c r="AN410" s="87"/>
    </row>
    <row r="411" spans="1:40" ht="47.25" customHeight="1">
      <c r="A411" s="2"/>
      <c r="B411" s="85">
        <v>407</v>
      </c>
      <c r="C411" s="20" t="s">
        <v>6269</v>
      </c>
      <c r="D411" s="20" t="s">
        <v>5143</v>
      </c>
      <c r="E411" s="20" t="s">
        <v>64</v>
      </c>
      <c r="F411" s="20" t="s">
        <v>64</v>
      </c>
      <c r="G411" s="25" t="s">
        <v>4271</v>
      </c>
      <c r="H411" s="20" t="s">
        <v>6270</v>
      </c>
      <c r="I411" s="20" t="s">
        <v>6271</v>
      </c>
      <c r="J411" s="20" t="s">
        <v>5143</v>
      </c>
      <c r="K411" s="20" t="s">
        <v>64</v>
      </c>
      <c r="L411" s="20" t="s">
        <v>64</v>
      </c>
      <c r="M411" s="20" t="s">
        <v>4271</v>
      </c>
      <c r="N411" s="20" t="s">
        <v>6272</v>
      </c>
      <c r="O411" s="20" t="s">
        <v>6273</v>
      </c>
      <c r="P411" s="20" t="s">
        <v>6274</v>
      </c>
      <c r="Q411" s="20" t="s">
        <v>6275</v>
      </c>
      <c r="R411" s="22" t="s">
        <v>6278</v>
      </c>
      <c r="S411" s="21" t="s">
        <v>6279</v>
      </c>
      <c r="T411" s="21"/>
      <c r="U411" s="23"/>
      <c r="V411" s="23" t="s">
        <v>6280</v>
      </c>
      <c r="W411" s="23"/>
      <c r="X411" s="23"/>
      <c r="Y411" s="23"/>
      <c r="Z411" s="23"/>
      <c r="AA411" s="20" t="s">
        <v>77</v>
      </c>
      <c r="AB411" s="19" t="s">
        <v>82</v>
      </c>
      <c r="AC411" s="20" t="s">
        <v>83</v>
      </c>
      <c r="AD411" s="20" t="s">
        <v>84</v>
      </c>
      <c r="AE411" s="20" t="s">
        <v>85</v>
      </c>
      <c r="AF411" s="20"/>
      <c r="AG411" s="20" t="s">
        <v>6283</v>
      </c>
      <c r="AH411" s="19">
        <v>44117</v>
      </c>
      <c r="AI411" s="20">
        <v>410</v>
      </c>
      <c r="AJ411" s="87"/>
      <c r="AK411" s="87"/>
      <c r="AL411" s="87"/>
      <c r="AM411" s="87"/>
      <c r="AN411" s="87"/>
    </row>
    <row r="412" spans="1:40" ht="47.25" customHeight="1">
      <c r="A412" s="2"/>
      <c r="B412" s="30">
        <v>408</v>
      </c>
      <c r="C412" s="20" t="s">
        <v>6286</v>
      </c>
      <c r="D412" s="20" t="s">
        <v>5143</v>
      </c>
      <c r="E412" s="20" t="s">
        <v>64</v>
      </c>
      <c r="F412" s="20" t="s">
        <v>64</v>
      </c>
      <c r="G412" s="25" t="s">
        <v>4271</v>
      </c>
      <c r="H412" s="20"/>
      <c r="I412" s="20" t="s">
        <v>6287</v>
      </c>
      <c r="J412" s="20" t="s">
        <v>5143</v>
      </c>
      <c r="K412" s="20" t="s">
        <v>64</v>
      </c>
      <c r="L412" s="20" t="s">
        <v>824</v>
      </c>
      <c r="M412" s="20" t="s">
        <v>6288</v>
      </c>
      <c r="N412" s="20" t="s">
        <v>6289</v>
      </c>
      <c r="O412" s="20" t="s">
        <v>6290</v>
      </c>
      <c r="P412" s="20" t="s">
        <v>6291</v>
      </c>
      <c r="Q412" s="20" t="s">
        <v>6292</v>
      </c>
      <c r="R412" s="20" t="s">
        <v>6295</v>
      </c>
      <c r="S412" s="21" t="s">
        <v>6294</v>
      </c>
      <c r="T412" s="21"/>
      <c r="U412" s="23" t="s">
        <v>6296</v>
      </c>
      <c r="V412" s="23" t="s">
        <v>6297</v>
      </c>
      <c r="W412" s="23"/>
      <c r="X412" s="23"/>
      <c r="Y412" s="23"/>
      <c r="Z412" s="23"/>
      <c r="AA412" s="20" t="s">
        <v>77</v>
      </c>
      <c r="AB412" s="19" t="s">
        <v>279</v>
      </c>
      <c r="AC412" s="20"/>
      <c r="AD412" s="20" t="s">
        <v>297</v>
      </c>
      <c r="AE412" s="20" t="s">
        <v>111</v>
      </c>
      <c r="AF412" s="20" t="s">
        <v>6298</v>
      </c>
      <c r="AG412" s="20" t="s">
        <v>6301</v>
      </c>
      <c r="AH412" s="19">
        <v>44117</v>
      </c>
      <c r="AI412" s="20">
        <v>411</v>
      </c>
      <c r="AJ412" s="87"/>
      <c r="AK412" s="87"/>
      <c r="AL412" s="87"/>
      <c r="AM412" s="87"/>
      <c r="AN412" s="87"/>
    </row>
    <row r="413" spans="1:40" ht="47.25" customHeight="1">
      <c r="A413" s="2"/>
      <c r="B413" s="85">
        <v>409</v>
      </c>
      <c r="C413" s="20" t="s">
        <v>6305</v>
      </c>
      <c r="D413" s="20" t="s">
        <v>168</v>
      </c>
      <c r="E413" s="20" t="s">
        <v>841</v>
      </c>
      <c r="F413" s="20" t="s">
        <v>6306</v>
      </c>
      <c r="G413" s="20" t="s">
        <v>6307</v>
      </c>
      <c r="H413" s="20" t="s">
        <v>6308</v>
      </c>
      <c r="I413" s="20" t="s">
        <v>6309</v>
      </c>
      <c r="J413" s="20" t="s">
        <v>168</v>
      </c>
      <c r="K413" s="20" t="s">
        <v>841</v>
      </c>
      <c r="L413" s="20" t="s">
        <v>6306</v>
      </c>
      <c r="M413" s="20" t="s">
        <v>6307</v>
      </c>
      <c r="N413" s="20" t="s">
        <v>6310</v>
      </c>
      <c r="O413" s="20" t="s">
        <v>6311</v>
      </c>
      <c r="P413" s="20" t="s">
        <v>6312</v>
      </c>
      <c r="Q413" s="20" t="s">
        <v>6313</v>
      </c>
      <c r="R413" s="22" t="s">
        <v>6316</v>
      </c>
      <c r="S413" s="21"/>
      <c r="T413" s="21"/>
      <c r="U413" s="23"/>
      <c r="V413" s="23"/>
      <c r="W413" s="23"/>
      <c r="X413" s="23"/>
      <c r="Y413" s="23"/>
      <c r="Z413" s="23"/>
      <c r="AA413" s="20" t="s">
        <v>77</v>
      </c>
      <c r="AB413" s="19" t="s">
        <v>108</v>
      </c>
      <c r="AC413" s="20" t="s">
        <v>901</v>
      </c>
      <c r="AD413" s="20" t="s">
        <v>297</v>
      </c>
      <c r="AE413" s="20" t="s">
        <v>111</v>
      </c>
      <c r="AF413" s="20" t="s">
        <v>506</v>
      </c>
      <c r="AG413" s="20" t="s">
        <v>6319</v>
      </c>
      <c r="AH413" s="19">
        <v>44117</v>
      </c>
      <c r="AI413" s="20">
        <v>412</v>
      </c>
      <c r="AJ413" s="87"/>
      <c r="AK413" s="87"/>
      <c r="AL413" s="87"/>
      <c r="AM413" s="87"/>
      <c r="AN413" s="87"/>
    </row>
    <row r="414" spans="1:40" ht="47.25" customHeight="1">
      <c r="A414" s="2"/>
      <c r="B414" s="30">
        <v>410</v>
      </c>
      <c r="C414" s="20" t="s">
        <v>6322</v>
      </c>
      <c r="D414" s="20" t="s">
        <v>209</v>
      </c>
      <c r="E414" s="20" t="s">
        <v>635</v>
      </c>
      <c r="F414" s="20" t="s">
        <v>636</v>
      </c>
      <c r="G414" s="20" t="s">
        <v>636</v>
      </c>
      <c r="H414" s="20"/>
      <c r="I414" s="20" t="s">
        <v>6323</v>
      </c>
      <c r="J414" s="20" t="s">
        <v>209</v>
      </c>
      <c r="K414" s="20" t="s">
        <v>635</v>
      </c>
      <c r="L414" s="20" t="s">
        <v>636</v>
      </c>
      <c r="M414" s="20" t="s">
        <v>636</v>
      </c>
      <c r="N414" s="20" t="s">
        <v>6323</v>
      </c>
      <c r="O414" s="20" t="s">
        <v>6324</v>
      </c>
      <c r="P414" s="20" t="s">
        <v>5045</v>
      </c>
      <c r="Q414" s="20" t="s">
        <v>6325</v>
      </c>
      <c r="R414" s="20" t="s">
        <v>6329</v>
      </c>
      <c r="S414" s="21" t="s">
        <v>6327</v>
      </c>
      <c r="T414" s="21"/>
      <c r="U414" s="23"/>
      <c r="V414" s="23" t="s">
        <v>6330</v>
      </c>
      <c r="W414" s="23"/>
      <c r="X414" s="23"/>
      <c r="Y414" s="23"/>
      <c r="Z414" s="23"/>
      <c r="AA414" s="20" t="s">
        <v>77</v>
      </c>
      <c r="AB414" s="20" t="s">
        <v>279</v>
      </c>
      <c r="AC414" s="19" t="s">
        <v>83</v>
      </c>
      <c r="AD414" s="20" t="s">
        <v>85</v>
      </c>
      <c r="AE414" s="20" t="s">
        <v>110</v>
      </c>
      <c r="AF414" s="20" t="s">
        <v>297</v>
      </c>
      <c r="AG414" s="20" t="s">
        <v>6333</v>
      </c>
      <c r="AH414" s="19">
        <v>44123</v>
      </c>
      <c r="AI414" s="20">
        <v>413</v>
      </c>
      <c r="AJ414" s="87"/>
      <c r="AK414" s="87"/>
      <c r="AL414" s="87"/>
      <c r="AM414" s="87"/>
      <c r="AN414" s="87"/>
    </row>
    <row r="415" spans="1:40" ht="47.25" customHeight="1">
      <c r="A415" s="2"/>
      <c r="B415" s="85">
        <v>411</v>
      </c>
      <c r="C415" s="20" t="s">
        <v>6337</v>
      </c>
      <c r="D415" s="20" t="s">
        <v>119</v>
      </c>
      <c r="E415" s="20" t="s">
        <v>4002</v>
      </c>
      <c r="F415" s="20" t="s">
        <v>4002</v>
      </c>
      <c r="G415" s="20" t="s">
        <v>4002</v>
      </c>
      <c r="H415" s="20"/>
      <c r="I415" s="20" t="s">
        <v>6338</v>
      </c>
      <c r="J415" s="20" t="s">
        <v>119</v>
      </c>
      <c r="K415" s="20" t="s">
        <v>4002</v>
      </c>
      <c r="L415" s="20" t="s">
        <v>4002</v>
      </c>
      <c r="M415" s="20" t="s">
        <v>4002</v>
      </c>
      <c r="N415" s="20" t="s">
        <v>6339</v>
      </c>
      <c r="O415" s="20" t="s">
        <v>6340</v>
      </c>
      <c r="P415" s="20" t="s">
        <v>6341</v>
      </c>
      <c r="Q415" s="20" t="s">
        <v>6342</v>
      </c>
      <c r="R415" s="22" t="s">
        <v>6346</v>
      </c>
      <c r="S415" s="21" t="s">
        <v>6347</v>
      </c>
      <c r="T415" s="21" t="s">
        <v>6348</v>
      </c>
      <c r="U415" s="23"/>
      <c r="V415" s="23" t="s">
        <v>6349</v>
      </c>
      <c r="W415" s="23"/>
      <c r="X415" s="23" t="s">
        <v>6350</v>
      </c>
      <c r="Y415" s="23" t="s">
        <v>6351</v>
      </c>
      <c r="Z415" s="23"/>
      <c r="AA415" s="20" t="s">
        <v>77</v>
      </c>
      <c r="AB415" s="20" t="s">
        <v>108</v>
      </c>
      <c r="AC415" s="20" t="s">
        <v>279</v>
      </c>
      <c r="AD415" s="20" t="s">
        <v>84</v>
      </c>
      <c r="AE415" s="20" t="s">
        <v>135</v>
      </c>
      <c r="AF415" s="20" t="s">
        <v>111</v>
      </c>
      <c r="AG415" s="20" t="s">
        <v>6354</v>
      </c>
      <c r="AH415" s="19">
        <v>44123</v>
      </c>
      <c r="AI415" s="20">
        <v>414</v>
      </c>
      <c r="AJ415" s="87"/>
      <c r="AK415" s="87"/>
      <c r="AL415" s="87"/>
      <c r="AM415" s="87"/>
      <c r="AN415" s="87"/>
    </row>
    <row r="416" spans="1:40" ht="47.25" customHeight="1">
      <c r="A416" s="2"/>
      <c r="B416" s="30">
        <v>412</v>
      </c>
      <c r="C416" s="20" t="s">
        <v>6358</v>
      </c>
      <c r="D416" s="20" t="s">
        <v>5143</v>
      </c>
      <c r="E416" s="20" t="s">
        <v>64</v>
      </c>
      <c r="F416" s="20" t="s">
        <v>64</v>
      </c>
      <c r="G416" s="20" t="s">
        <v>3824</v>
      </c>
      <c r="H416" s="20"/>
      <c r="I416" s="20" t="s">
        <v>6359</v>
      </c>
      <c r="J416" s="20" t="s">
        <v>5143</v>
      </c>
      <c r="K416" s="20" t="s">
        <v>64</v>
      </c>
      <c r="L416" s="20" t="s">
        <v>64</v>
      </c>
      <c r="M416" s="20" t="s">
        <v>3824</v>
      </c>
      <c r="N416" s="20" t="s">
        <v>6360</v>
      </c>
      <c r="O416" s="20" t="s">
        <v>6361</v>
      </c>
      <c r="P416" s="20" t="s">
        <v>6362</v>
      </c>
      <c r="Q416" s="20" t="s">
        <v>6363</v>
      </c>
      <c r="R416" s="22" t="s">
        <v>6367</v>
      </c>
      <c r="S416" s="21" t="s">
        <v>6368</v>
      </c>
      <c r="T416" s="21"/>
      <c r="U416" s="23"/>
      <c r="V416" s="23"/>
      <c r="W416" s="23"/>
      <c r="X416" s="23"/>
      <c r="Y416" s="23"/>
      <c r="Z416" s="23"/>
      <c r="AA416" s="20" t="s">
        <v>77</v>
      </c>
      <c r="AB416" s="20" t="s">
        <v>279</v>
      </c>
      <c r="AC416" s="20" t="s">
        <v>83</v>
      </c>
      <c r="AD416" s="20" t="s">
        <v>110</v>
      </c>
      <c r="AE416" s="20" t="s">
        <v>111</v>
      </c>
      <c r="AF416" s="20" t="s">
        <v>161</v>
      </c>
      <c r="AG416" s="20" t="s">
        <v>6371</v>
      </c>
      <c r="AH416" s="19">
        <v>44123</v>
      </c>
      <c r="AI416" s="20">
        <v>415</v>
      </c>
      <c r="AJ416" s="87"/>
      <c r="AK416" s="87"/>
      <c r="AL416" s="87"/>
      <c r="AM416" s="87"/>
      <c r="AN416" s="87"/>
    </row>
    <row r="417" spans="1:40" ht="47.25" customHeight="1">
      <c r="A417" s="2"/>
      <c r="B417" s="85">
        <v>413</v>
      </c>
      <c r="C417" s="20" t="s">
        <v>6374</v>
      </c>
      <c r="D417" s="20" t="s">
        <v>119</v>
      </c>
      <c r="E417" s="20" t="s">
        <v>120</v>
      </c>
      <c r="F417" s="20" t="s">
        <v>121</v>
      </c>
      <c r="G417" s="20" t="s">
        <v>121</v>
      </c>
      <c r="H417" s="20"/>
      <c r="I417" s="20" t="s">
        <v>6375</v>
      </c>
      <c r="J417" s="20" t="s">
        <v>119</v>
      </c>
      <c r="K417" s="20" t="s">
        <v>120</v>
      </c>
      <c r="L417" s="20" t="s">
        <v>121</v>
      </c>
      <c r="M417" s="20" t="s">
        <v>121</v>
      </c>
      <c r="N417" s="20" t="s">
        <v>6376</v>
      </c>
      <c r="O417" s="20" t="s">
        <v>6377</v>
      </c>
      <c r="P417" s="20" t="s">
        <v>6378</v>
      </c>
      <c r="Q417" s="20" t="s">
        <v>6379</v>
      </c>
      <c r="R417" s="22" t="s">
        <v>6383</v>
      </c>
      <c r="S417" s="21"/>
      <c r="T417" s="21"/>
      <c r="U417" s="23"/>
      <c r="V417" s="23"/>
      <c r="W417" s="23"/>
      <c r="X417" s="23"/>
      <c r="Y417" s="23"/>
      <c r="Z417" s="23"/>
      <c r="AA417" s="20" t="s">
        <v>77</v>
      </c>
      <c r="AB417" s="20" t="s">
        <v>109</v>
      </c>
      <c r="AC417" s="20" t="s">
        <v>279</v>
      </c>
      <c r="AD417" s="20" t="s">
        <v>110</v>
      </c>
      <c r="AE417" s="20" t="s">
        <v>297</v>
      </c>
      <c r="AF417" s="20" t="s">
        <v>506</v>
      </c>
      <c r="AG417" s="20" t="s">
        <v>6386</v>
      </c>
      <c r="AH417" s="19">
        <v>44123</v>
      </c>
      <c r="AI417" s="20">
        <v>416</v>
      </c>
      <c r="AJ417" s="51"/>
      <c r="AK417" s="51"/>
      <c r="AL417" s="51"/>
      <c r="AM417" s="51"/>
      <c r="AN417" s="51"/>
    </row>
    <row r="418" spans="1:40" ht="47.25" customHeight="1">
      <c r="A418" s="2"/>
      <c r="B418" s="30">
        <v>414</v>
      </c>
      <c r="C418" s="20" t="s">
        <v>6390</v>
      </c>
      <c r="D418" s="20" t="s">
        <v>119</v>
      </c>
      <c r="E418" s="20" t="s">
        <v>1017</v>
      </c>
      <c r="F418" s="20" t="s">
        <v>6391</v>
      </c>
      <c r="G418" s="20" t="s">
        <v>1017</v>
      </c>
      <c r="H418" s="20" t="s">
        <v>6392</v>
      </c>
      <c r="I418" s="20" t="s">
        <v>6393</v>
      </c>
      <c r="J418" s="20" t="s">
        <v>119</v>
      </c>
      <c r="K418" s="20" t="s">
        <v>1017</v>
      </c>
      <c r="L418" s="20" t="s">
        <v>6391</v>
      </c>
      <c r="M418" s="20" t="s">
        <v>1017</v>
      </c>
      <c r="N418" s="20" t="s">
        <v>6394</v>
      </c>
      <c r="O418" s="20" t="s">
        <v>6395</v>
      </c>
      <c r="P418" s="20" t="s">
        <v>6396</v>
      </c>
      <c r="Q418" s="20" t="s">
        <v>6397</v>
      </c>
      <c r="R418" s="22" t="s">
        <v>6400</v>
      </c>
      <c r="S418" s="21"/>
      <c r="T418" s="21"/>
      <c r="U418" s="23"/>
      <c r="V418" s="23"/>
      <c r="W418" s="23"/>
      <c r="X418" s="23"/>
      <c r="Y418" s="23"/>
      <c r="Z418" s="23"/>
      <c r="AA418" s="20" t="s">
        <v>77</v>
      </c>
      <c r="AB418" s="20" t="s">
        <v>108</v>
      </c>
      <c r="AC418" s="20" t="s">
        <v>83</v>
      </c>
      <c r="AD418" s="20" t="s">
        <v>110</v>
      </c>
      <c r="AE418" s="20" t="s">
        <v>6401</v>
      </c>
      <c r="AF418" s="20" t="s">
        <v>136</v>
      </c>
      <c r="AG418" s="20" t="s">
        <v>6404</v>
      </c>
      <c r="AH418" s="19">
        <v>44125</v>
      </c>
      <c r="AI418" s="20">
        <v>417</v>
      </c>
      <c r="AJ418" s="51"/>
      <c r="AK418" s="51"/>
      <c r="AL418" s="51"/>
      <c r="AM418" s="51"/>
      <c r="AN418" s="51"/>
    </row>
    <row r="419" spans="1:40" ht="47.25" customHeight="1">
      <c r="A419" s="2"/>
      <c r="B419" s="30">
        <v>415</v>
      </c>
      <c r="C419" s="20" t="s">
        <v>6407</v>
      </c>
      <c r="D419" s="20" t="s">
        <v>119</v>
      </c>
      <c r="E419" s="20" t="s">
        <v>120</v>
      </c>
      <c r="F419" s="20" t="s">
        <v>322</v>
      </c>
      <c r="G419" s="20" t="s">
        <v>322</v>
      </c>
      <c r="H419" s="20"/>
      <c r="I419" s="20" t="s">
        <v>6408</v>
      </c>
      <c r="J419" s="20" t="s">
        <v>119</v>
      </c>
      <c r="K419" s="20" t="s">
        <v>120</v>
      </c>
      <c r="L419" s="20" t="s">
        <v>322</v>
      </c>
      <c r="M419" s="20" t="s">
        <v>2975</v>
      </c>
      <c r="N419" s="20" t="s">
        <v>9125</v>
      </c>
      <c r="O419" s="20" t="s">
        <v>6410</v>
      </c>
      <c r="P419" s="20" t="s">
        <v>1567</v>
      </c>
      <c r="Q419" s="20" t="s">
        <v>1324</v>
      </c>
      <c r="R419" s="22" t="s">
        <v>9127</v>
      </c>
      <c r="S419" s="21" t="s">
        <v>9126</v>
      </c>
      <c r="T419" s="21"/>
      <c r="U419" s="23"/>
      <c r="V419" s="23" t="s">
        <v>9128</v>
      </c>
      <c r="W419" s="23"/>
      <c r="X419" s="23"/>
      <c r="Y419" s="23"/>
      <c r="Z419" s="23"/>
      <c r="AA419" s="20" t="s">
        <v>77</v>
      </c>
      <c r="AB419" s="20" t="s">
        <v>108</v>
      </c>
      <c r="AC419" s="20" t="s">
        <v>279</v>
      </c>
      <c r="AD419" s="20" t="s">
        <v>85</v>
      </c>
      <c r="AE419" s="20" t="s">
        <v>110</v>
      </c>
      <c r="AF419" s="20" t="s">
        <v>6401</v>
      </c>
      <c r="AG419" s="20" t="s">
        <v>6418</v>
      </c>
      <c r="AH419" s="19">
        <v>44125</v>
      </c>
      <c r="AI419" s="20">
        <v>418</v>
      </c>
      <c r="AJ419" s="51"/>
      <c r="AK419" s="51"/>
      <c r="AL419" s="51"/>
      <c r="AM419" s="51"/>
      <c r="AN419" s="51"/>
    </row>
    <row r="420" spans="1:40" ht="47.25" customHeight="1">
      <c r="A420" s="2"/>
      <c r="B420" s="30">
        <v>416</v>
      </c>
      <c r="C420" s="20" t="s">
        <v>6421</v>
      </c>
      <c r="D420" s="20" t="s">
        <v>119</v>
      </c>
      <c r="E420" s="20" t="s">
        <v>120</v>
      </c>
      <c r="F420" s="20" t="s">
        <v>121</v>
      </c>
      <c r="G420" s="20" t="s">
        <v>6422</v>
      </c>
      <c r="H420" s="20"/>
      <c r="I420" s="20" t="s">
        <v>6423</v>
      </c>
      <c r="J420" s="20" t="s">
        <v>119</v>
      </c>
      <c r="K420" s="20" t="s">
        <v>120</v>
      </c>
      <c r="L420" s="20" t="s">
        <v>121</v>
      </c>
      <c r="M420" s="20" t="s">
        <v>6422</v>
      </c>
      <c r="N420" s="20" t="s">
        <v>6424</v>
      </c>
      <c r="O420" s="20" t="s">
        <v>6425</v>
      </c>
      <c r="P420" s="20" t="s">
        <v>6426</v>
      </c>
      <c r="Q420" s="20" t="s">
        <v>6427</v>
      </c>
      <c r="R420" s="22" t="s">
        <v>6430</v>
      </c>
      <c r="S420" s="21" t="s">
        <v>6431</v>
      </c>
      <c r="T420" s="21" t="s">
        <v>6432</v>
      </c>
      <c r="U420" s="23"/>
      <c r="V420" s="23" t="s">
        <v>6433</v>
      </c>
      <c r="W420" s="23"/>
      <c r="X420" s="23"/>
      <c r="Y420" s="23" t="s">
        <v>6434</v>
      </c>
      <c r="Z420" s="23"/>
      <c r="AA420" s="20" t="s">
        <v>77</v>
      </c>
      <c r="AB420" s="20" t="s">
        <v>82</v>
      </c>
      <c r="AC420" s="20" t="s">
        <v>179</v>
      </c>
      <c r="AD420" s="20" t="s">
        <v>110</v>
      </c>
      <c r="AE420" s="20" t="s">
        <v>6401</v>
      </c>
      <c r="AF420" s="20" t="s">
        <v>161</v>
      </c>
      <c r="AG420" s="20" t="s">
        <v>6437</v>
      </c>
      <c r="AH420" s="19">
        <v>44125</v>
      </c>
      <c r="AI420" s="20">
        <v>419</v>
      </c>
      <c r="AJ420" s="51"/>
      <c r="AK420" s="51"/>
      <c r="AL420" s="51"/>
      <c r="AM420" s="51"/>
      <c r="AN420" s="51"/>
    </row>
    <row r="421" spans="1:40" ht="47.25" customHeight="1">
      <c r="A421" s="2"/>
      <c r="B421" s="85">
        <v>417</v>
      </c>
      <c r="C421" s="20" t="s">
        <v>6440</v>
      </c>
      <c r="D421" s="20" t="s">
        <v>119</v>
      </c>
      <c r="E421" s="20" t="s">
        <v>120</v>
      </c>
      <c r="F421" s="20" t="s">
        <v>121</v>
      </c>
      <c r="G421" s="20" t="s">
        <v>6441</v>
      </c>
      <c r="H421" s="20"/>
      <c r="I421" s="20" t="s">
        <v>6442</v>
      </c>
      <c r="J421" s="20" t="s">
        <v>119</v>
      </c>
      <c r="K421" s="20" t="s">
        <v>120</v>
      </c>
      <c r="L421" s="20" t="s">
        <v>121</v>
      </c>
      <c r="M421" s="20" t="s">
        <v>6441</v>
      </c>
      <c r="N421" s="20" t="s">
        <v>6443</v>
      </c>
      <c r="O421" s="20" t="s">
        <v>6444</v>
      </c>
      <c r="P421" s="20" t="s">
        <v>6445</v>
      </c>
      <c r="Q421" s="20" t="s">
        <v>6446</v>
      </c>
      <c r="R421" s="20" t="s">
        <v>6450</v>
      </c>
      <c r="S421" s="21" t="s">
        <v>6448</v>
      </c>
      <c r="T421" s="21"/>
      <c r="U421" s="23"/>
      <c r="V421" s="23" t="s">
        <v>6451</v>
      </c>
      <c r="W421" s="23"/>
      <c r="X421" s="23" t="s">
        <v>6452</v>
      </c>
      <c r="Y421" s="23" t="s">
        <v>6453</v>
      </c>
      <c r="Z421" s="23"/>
      <c r="AA421" s="20" t="s">
        <v>77</v>
      </c>
      <c r="AB421" s="19" t="s">
        <v>108</v>
      </c>
      <c r="AC421" s="19" t="s">
        <v>82</v>
      </c>
      <c r="AD421" s="20" t="s">
        <v>110</v>
      </c>
      <c r="AE421" s="20" t="s">
        <v>85</v>
      </c>
      <c r="AF421" s="20" t="s">
        <v>6454</v>
      </c>
      <c r="AG421" s="20" t="s">
        <v>6457</v>
      </c>
      <c r="AH421" s="19">
        <v>44125</v>
      </c>
      <c r="AI421" s="20">
        <v>420</v>
      </c>
      <c r="AJ421" s="51"/>
      <c r="AK421" s="51"/>
      <c r="AL421" s="51"/>
      <c r="AM421" s="51"/>
      <c r="AN421" s="51"/>
    </row>
    <row r="422" spans="1:40" ht="47.25" customHeight="1">
      <c r="A422" s="2"/>
      <c r="B422" s="30">
        <v>418</v>
      </c>
      <c r="C422" s="20" t="s">
        <v>6460</v>
      </c>
      <c r="D422" s="20" t="s">
        <v>119</v>
      </c>
      <c r="E422" s="20" t="s">
        <v>144</v>
      </c>
      <c r="F422" s="20" t="s">
        <v>144</v>
      </c>
      <c r="G422" s="20" t="s">
        <v>6461</v>
      </c>
      <c r="H422" s="20"/>
      <c r="I422" s="20" t="s">
        <v>6462</v>
      </c>
      <c r="J422" s="20" t="s">
        <v>119</v>
      </c>
      <c r="K422" s="20" t="s">
        <v>144</v>
      </c>
      <c r="L422" s="20" t="s">
        <v>144</v>
      </c>
      <c r="M422" s="20" t="s">
        <v>6461</v>
      </c>
      <c r="N422" s="20" t="s">
        <v>6463</v>
      </c>
      <c r="O422" s="20" t="s">
        <v>6464</v>
      </c>
      <c r="P422" s="20" t="s">
        <v>1462</v>
      </c>
      <c r="Q422" s="20" t="s">
        <v>5411</v>
      </c>
      <c r="R422" s="22" t="s">
        <v>6467</v>
      </c>
      <c r="S422" s="21"/>
      <c r="T422" s="21"/>
      <c r="U422" s="23"/>
      <c r="V422" s="23" t="s">
        <v>6468</v>
      </c>
      <c r="W422" s="23"/>
      <c r="X422" s="23"/>
      <c r="Y422" s="23"/>
      <c r="Z422" s="23"/>
      <c r="AA422" s="20" t="s">
        <v>77</v>
      </c>
      <c r="AB422" s="20" t="s">
        <v>109</v>
      </c>
      <c r="AC422" s="20" t="s">
        <v>279</v>
      </c>
      <c r="AD422" s="20" t="s">
        <v>297</v>
      </c>
      <c r="AE422" s="20" t="s">
        <v>6401</v>
      </c>
      <c r="AF422" s="20" t="s">
        <v>6469</v>
      </c>
      <c r="AG422" s="20" t="s">
        <v>6472</v>
      </c>
      <c r="AH422" s="19">
        <v>44125</v>
      </c>
      <c r="AI422" s="20">
        <v>421</v>
      </c>
      <c r="AJ422" s="51"/>
      <c r="AK422" s="51"/>
      <c r="AL422" s="51"/>
      <c r="AM422" s="51"/>
      <c r="AN422" s="51"/>
    </row>
    <row r="423" spans="1:40" ht="47.25" customHeight="1">
      <c r="A423" s="2"/>
      <c r="B423" s="85">
        <v>419</v>
      </c>
      <c r="C423" s="20" t="s">
        <v>6491</v>
      </c>
      <c r="D423" s="20" t="s">
        <v>286</v>
      </c>
      <c r="E423" s="20" t="s">
        <v>2241</v>
      </c>
      <c r="F423" s="20" t="s">
        <v>4292</v>
      </c>
      <c r="G423" s="20" t="s">
        <v>4545</v>
      </c>
      <c r="H423" s="20"/>
      <c r="I423" s="20" t="s">
        <v>6492</v>
      </c>
      <c r="J423" s="20" t="s">
        <v>286</v>
      </c>
      <c r="K423" s="20" t="s">
        <v>2241</v>
      </c>
      <c r="L423" s="20" t="s">
        <v>4292</v>
      </c>
      <c r="M423" s="20" t="s">
        <v>4545</v>
      </c>
      <c r="N423" s="20" t="s">
        <v>6493</v>
      </c>
      <c r="O423" s="20" t="s">
        <v>6494</v>
      </c>
      <c r="P423" s="20" t="s">
        <v>6495</v>
      </c>
      <c r="Q423" s="20" t="s">
        <v>6496</v>
      </c>
      <c r="R423" s="20" t="s">
        <v>6499</v>
      </c>
      <c r="S423" s="21" t="s">
        <v>6498</v>
      </c>
      <c r="T423" s="21"/>
      <c r="U423" s="23"/>
      <c r="V423" s="23" t="s">
        <v>6500</v>
      </c>
      <c r="W423" s="23"/>
      <c r="X423" s="23"/>
      <c r="Y423" s="23"/>
      <c r="Z423" s="23" t="s">
        <v>6501</v>
      </c>
      <c r="AA423" s="20" t="s">
        <v>77</v>
      </c>
      <c r="AB423" s="19" t="s">
        <v>83</v>
      </c>
      <c r="AC423" s="20" t="s">
        <v>179</v>
      </c>
      <c r="AD423" s="20" t="s">
        <v>85</v>
      </c>
      <c r="AE423" s="20" t="s">
        <v>161</v>
      </c>
      <c r="AF423" s="20"/>
      <c r="AG423" s="20" t="s">
        <v>6504</v>
      </c>
      <c r="AH423" s="19">
        <v>44131</v>
      </c>
      <c r="AI423" s="20">
        <v>423</v>
      </c>
      <c r="AJ423" s="51"/>
      <c r="AK423" s="51"/>
      <c r="AL423" s="51"/>
      <c r="AM423" s="51"/>
      <c r="AN423" s="51"/>
    </row>
    <row r="424" spans="1:40" ht="47.25" customHeight="1">
      <c r="A424" s="2"/>
      <c r="B424" s="30">
        <v>420</v>
      </c>
      <c r="C424" s="20" t="s">
        <v>6508</v>
      </c>
      <c r="D424" s="20" t="s">
        <v>4086</v>
      </c>
      <c r="E424" s="20" t="s">
        <v>459</v>
      </c>
      <c r="F424" s="20" t="s">
        <v>459</v>
      </c>
      <c r="G424" s="20" t="s">
        <v>6509</v>
      </c>
      <c r="H424" s="20" t="s">
        <v>6510</v>
      </c>
      <c r="I424" s="20" t="s">
        <v>6511</v>
      </c>
      <c r="J424" s="20" t="s">
        <v>168</v>
      </c>
      <c r="K424" s="20" t="s">
        <v>459</v>
      </c>
      <c r="L424" s="20" t="s">
        <v>459</v>
      </c>
      <c r="M424" s="20" t="s">
        <v>6509</v>
      </c>
      <c r="N424" s="20" t="s">
        <v>6512</v>
      </c>
      <c r="O424" s="20" t="s">
        <v>6513</v>
      </c>
      <c r="P424" s="20" t="s">
        <v>6514</v>
      </c>
      <c r="Q424" s="20" t="s">
        <v>943</v>
      </c>
      <c r="R424" s="20" t="s">
        <v>6518</v>
      </c>
      <c r="S424" s="21" t="s">
        <v>6516</v>
      </c>
      <c r="T424" s="21"/>
      <c r="U424" s="23"/>
      <c r="V424" s="23" t="s">
        <v>6519</v>
      </c>
      <c r="W424" s="23"/>
      <c r="X424" s="23"/>
      <c r="Y424" s="23"/>
      <c r="Z424" s="23" t="s">
        <v>6520</v>
      </c>
      <c r="AA424" s="20" t="s">
        <v>77</v>
      </c>
      <c r="AB424" s="20" t="s">
        <v>108</v>
      </c>
      <c r="AC424" s="20" t="s">
        <v>83</v>
      </c>
      <c r="AD424" s="20" t="s">
        <v>110</v>
      </c>
      <c r="AE424" s="20" t="s">
        <v>135</v>
      </c>
      <c r="AF424" s="20" t="s">
        <v>6401</v>
      </c>
      <c r="AG424" s="20" t="s">
        <v>6523</v>
      </c>
      <c r="AH424" s="19">
        <v>44127</v>
      </c>
      <c r="AI424" s="20">
        <v>424</v>
      </c>
      <c r="AJ424" s="51"/>
      <c r="AK424" s="51"/>
      <c r="AL424" s="51"/>
      <c r="AM424" s="51"/>
      <c r="AN424" s="51"/>
    </row>
    <row r="425" spans="1:40" ht="47.25" customHeight="1">
      <c r="A425" s="2"/>
      <c r="B425" s="85">
        <v>421</v>
      </c>
      <c r="C425" s="20" t="s">
        <v>6527</v>
      </c>
      <c r="D425" s="20" t="s">
        <v>286</v>
      </c>
      <c r="E425" s="20" t="s">
        <v>2067</v>
      </c>
      <c r="F425" s="20" t="s">
        <v>4111</v>
      </c>
      <c r="G425" s="20" t="s">
        <v>6528</v>
      </c>
      <c r="H425" s="20" t="s">
        <v>6529</v>
      </c>
      <c r="I425" s="20" t="s">
        <v>9129</v>
      </c>
      <c r="J425" s="20" t="s">
        <v>6531</v>
      </c>
      <c r="K425" s="20" t="s">
        <v>2067</v>
      </c>
      <c r="L425" s="20" t="s">
        <v>4111</v>
      </c>
      <c r="M425" s="20" t="s">
        <v>6528</v>
      </c>
      <c r="N425" s="20" t="s">
        <v>6532</v>
      </c>
      <c r="O425" s="20" t="s">
        <v>6533</v>
      </c>
      <c r="P425" s="20" t="s">
        <v>6534</v>
      </c>
      <c r="Q425" s="20" t="s">
        <v>943</v>
      </c>
      <c r="R425" s="20" t="s">
        <v>6538</v>
      </c>
      <c r="S425" s="21" t="s">
        <v>6539</v>
      </c>
      <c r="T425" s="21"/>
      <c r="U425" s="23"/>
      <c r="V425" s="23" t="s">
        <v>6540</v>
      </c>
      <c r="W425" s="23"/>
      <c r="X425" s="23"/>
      <c r="Y425" s="23"/>
      <c r="Z425" s="23" t="s">
        <v>6541</v>
      </c>
      <c r="AA425" s="20" t="s">
        <v>77</v>
      </c>
      <c r="AB425" s="20" t="s">
        <v>108</v>
      </c>
      <c r="AC425" s="20" t="s">
        <v>82</v>
      </c>
      <c r="AD425" s="20" t="s">
        <v>85</v>
      </c>
      <c r="AE425" s="20" t="s">
        <v>135</v>
      </c>
      <c r="AF425" s="20" t="s">
        <v>262</v>
      </c>
      <c r="AG425" s="20" t="s">
        <v>6544</v>
      </c>
      <c r="AH425" s="19">
        <v>44127</v>
      </c>
      <c r="AI425" s="20">
        <v>425</v>
      </c>
      <c r="AJ425" s="51"/>
      <c r="AK425" s="51"/>
      <c r="AL425" s="51"/>
      <c r="AM425" s="51"/>
      <c r="AN425" s="51"/>
    </row>
    <row r="426" spans="1:40" ht="47.25" customHeight="1">
      <c r="A426" s="2"/>
      <c r="B426" s="30">
        <v>422</v>
      </c>
      <c r="C426" s="20" t="s">
        <v>6547</v>
      </c>
      <c r="D426" s="20" t="s">
        <v>6548</v>
      </c>
      <c r="E426" s="20" t="s">
        <v>64</v>
      </c>
      <c r="F426" s="20" t="s">
        <v>64</v>
      </c>
      <c r="G426" s="20" t="s">
        <v>64</v>
      </c>
      <c r="H426" s="20"/>
      <c r="I426" s="20" t="s">
        <v>6549</v>
      </c>
      <c r="J426" s="20" t="s">
        <v>6548</v>
      </c>
      <c r="K426" s="20" t="s">
        <v>64</v>
      </c>
      <c r="L426" s="20" t="s">
        <v>64</v>
      </c>
      <c r="M426" s="20" t="s">
        <v>64</v>
      </c>
      <c r="N426" s="20" t="s">
        <v>6550</v>
      </c>
      <c r="O426" s="20" t="s">
        <v>6551</v>
      </c>
      <c r="P426" s="20" t="s">
        <v>5177</v>
      </c>
      <c r="Q426" s="20" t="s">
        <v>517</v>
      </c>
      <c r="R426" s="20" t="s">
        <v>6555</v>
      </c>
      <c r="S426" s="21" t="s">
        <v>6556</v>
      </c>
      <c r="T426" s="21" t="s">
        <v>6557</v>
      </c>
      <c r="U426" s="23"/>
      <c r="V426" s="23" t="s">
        <v>6558</v>
      </c>
      <c r="W426" s="23" t="s">
        <v>6559</v>
      </c>
      <c r="X426" s="23" t="s">
        <v>6560</v>
      </c>
      <c r="Y426" s="23" t="s">
        <v>6561</v>
      </c>
      <c r="Z426" s="23"/>
      <c r="AA426" s="20" t="s">
        <v>77</v>
      </c>
      <c r="AB426" s="20" t="s">
        <v>108</v>
      </c>
      <c r="AC426" s="20" t="s">
        <v>82</v>
      </c>
      <c r="AD426" s="20" t="s">
        <v>110</v>
      </c>
      <c r="AE426" s="20" t="s">
        <v>297</v>
      </c>
      <c r="AF426" s="20" t="s">
        <v>136</v>
      </c>
      <c r="AG426" s="20" t="s">
        <v>6566</v>
      </c>
      <c r="AH426" s="19">
        <v>44127</v>
      </c>
      <c r="AI426" s="20">
        <v>426</v>
      </c>
      <c r="AJ426" s="51"/>
      <c r="AK426" s="51"/>
      <c r="AL426" s="51"/>
      <c r="AM426" s="51"/>
      <c r="AN426" s="51"/>
    </row>
    <row r="427" spans="1:40" ht="47.25" customHeight="1">
      <c r="A427" s="2"/>
      <c r="B427" s="85">
        <v>423</v>
      </c>
      <c r="C427" s="20" t="s">
        <v>6570</v>
      </c>
      <c r="D427" s="20" t="s">
        <v>6548</v>
      </c>
      <c r="E427" s="20" t="s">
        <v>64</v>
      </c>
      <c r="F427" s="20" t="s">
        <v>64</v>
      </c>
      <c r="G427" s="20" t="s">
        <v>441</v>
      </c>
      <c r="H427" s="20"/>
      <c r="I427" s="20" t="s">
        <v>6571</v>
      </c>
      <c r="J427" s="20" t="s">
        <v>6548</v>
      </c>
      <c r="K427" s="20" t="s">
        <v>64</v>
      </c>
      <c r="L427" s="20" t="s">
        <v>64</v>
      </c>
      <c r="M427" s="20" t="s">
        <v>441</v>
      </c>
      <c r="N427" s="20" t="s">
        <v>6572</v>
      </c>
      <c r="O427" s="20" t="s">
        <v>6573</v>
      </c>
      <c r="P427" s="20" t="s">
        <v>6574</v>
      </c>
      <c r="Q427" s="20" t="s">
        <v>6575</v>
      </c>
      <c r="R427" s="20" t="s">
        <v>6579</v>
      </c>
      <c r="S427" s="21" t="s">
        <v>6577</v>
      </c>
      <c r="T427" s="21"/>
      <c r="U427" s="23"/>
      <c r="V427" s="23" t="s">
        <v>6580</v>
      </c>
      <c r="W427" s="23"/>
      <c r="X427" s="23"/>
      <c r="Y427" s="23"/>
      <c r="Z427" s="23"/>
      <c r="AA427" s="20" t="s">
        <v>77</v>
      </c>
      <c r="AB427" s="20" t="s">
        <v>83</v>
      </c>
      <c r="AC427" s="20" t="s">
        <v>179</v>
      </c>
      <c r="AD427" s="20" t="s">
        <v>297</v>
      </c>
      <c r="AE427" s="20" t="s">
        <v>6401</v>
      </c>
      <c r="AF427" s="20" t="s">
        <v>506</v>
      </c>
      <c r="AG427" s="20" t="s">
        <v>6583</v>
      </c>
      <c r="AH427" s="19">
        <v>44127</v>
      </c>
      <c r="AI427" s="20">
        <v>427</v>
      </c>
      <c r="AJ427" s="51"/>
      <c r="AK427" s="51"/>
      <c r="AL427" s="51"/>
      <c r="AM427" s="51"/>
      <c r="AN427" s="51"/>
    </row>
    <row r="428" spans="1:40" ht="47.25" customHeight="1">
      <c r="A428" s="2"/>
      <c r="B428" s="30">
        <v>424</v>
      </c>
      <c r="C428" s="20" t="s">
        <v>6586</v>
      </c>
      <c r="D428" s="20" t="s">
        <v>168</v>
      </c>
      <c r="E428" s="20" t="s">
        <v>169</v>
      </c>
      <c r="F428" s="20" t="s">
        <v>169</v>
      </c>
      <c r="G428" s="20" t="s">
        <v>169</v>
      </c>
      <c r="H428" s="20"/>
      <c r="I428" s="20" t="s">
        <v>6587</v>
      </c>
      <c r="J428" s="20" t="s">
        <v>168</v>
      </c>
      <c r="K428" s="20" t="s">
        <v>169</v>
      </c>
      <c r="L428" s="20" t="s">
        <v>169</v>
      </c>
      <c r="M428" s="20" t="s">
        <v>169</v>
      </c>
      <c r="N428" s="20" t="s">
        <v>6587</v>
      </c>
      <c r="O428" s="20" t="s">
        <v>6588</v>
      </c>
      <c r="P428" s="20" t="s">
        <v>6589</v>
      </c>
      <c r="Q428" s="20" t="s">
        <v>6590</v>
      </c>
      <c r="R428" s="20" t="s">
        <v>6594</v>
      </c>
      <c r="S428" s="21" t="s">
        <v>6595</v>
      </c>
      <c r="T428" s="21"/>
      <c r="U428" s="23"/>
      <c r="V428" s="23" t="s">
        <v>6596</v>
      </c>
      <c r="W428" s="23"/>
      <c r="X428" s="23"/>
      <c r="Y428" s="23" t="s">
        <v>6597</v>
      </c>
      <c r="Z428" s="23"/>
      <c r="AA428" s="20" t="s">
        <v>77</v>
      </c>
      <c r="AB428" s="19" t="s">
        <v>108</v>
      </c>
      <c r="AC428" s="19" t="s">
        <v>160</v>
      </c>
      <c r="AD428" s="20" t="s">
        <v>85</v>
      </c>
      <c r="AE428" s="20" t="s">
        <v>135</v>
      </c>
      <c r="AF428" s="20" t="s">
        <v>852</v>
      </c>
      <c r="AG428" s="20" t="s">
        <v>6600</v>
      </c>
      <c r="AH428" s="19">
        <v>44127</v>
      </c>
      <c r="AI428" s="20">
        <v>428</v>
      </c>
      <c r="AJ428" s="51"/>
      <c r="AK428" s="51"/>
      <c r="AL428" s="51"/>
      <c r="AM428" s="51"/>
      <c r="AN428" s="51"/>
    </row>
    <row r="429" spans="1:40" ht="47.25" customHeight="1">
      <c r="A429" s="2"/>
      <c r="B429" s="85">
        <v>425</v>
      </c>
      <c r="C429" s="20" t="s">
        <v>6604</v>
      </c>
      <c r="D429" s="20" t="s">
        <v>168</v>
      </c>
      <c r="E429" s="20" t="s">
        <v>169</v>
      </c>
      <c r="F429" s="20" t="s">
        <v>169</v>
      </c>
      <c r="G429" s="20" t="s">
        <v>773</v>
      </c>
      <c r="H429" s="20"/>
      <c r="I429" s="20" t="s">
        <v>6605</v>
      </c>
      <c r="J429" s="20" t="s">
        <v>168</v>
      </c>
      <c r="K429" s="20" t="s">
        <v>169</v>
      </c>
      <c r="L429" s="20" t="s">
        <v>169</v>
      </c>
      <c r="M429" s="20" t="s">
        <v>773</v>
      </c>
      <c r="N429" s="20" t="s">
        <v>6606</v>
      </c>
      <c r="O429" s="20" t="s">
        <v>6607</v>
      </c>
      <c r="P429" s="20" t="s">
        <v>6051</v>
      </c>
      <c r="Q429" s="20" t="s">
        <v>3883</v>
      </c>
      <c r="R429" s="20" t="s">
        <v>6611</v>
      </c>
      <c r="S429" s="21" t="s">
        <v>6609</v>
      </c>
      <c r="T429" s="21"/>
      <c r="U429" s="23"/>
      <c r="V429" s="23" t="s">
        <v>6612</v>
      </c>
      <c r="W429" s="23"/>
      <c r="X429" s="23"/>
      <c r="Y429" s="23"/>
      <c r="Z429" s="23"/>
      <c r="AA429" s="20" t="s">
        <v>77</v>
      </c>
      <c r="AB429" s="20" t="s">
        <v>179</v>
      </c>
      <c r="AC429" s="20"/>
      <c r="AD429" s="20" t="s">
        <v>110</v>
      </c>
      <c r="AE429" s="20"/>
      <c r="AF429" s="20"/>
      <c r="AG429" s="20" t="s">
        <v>6615</v>
      </c>
      <c r="AH429" s="19">
        <v>44127</v>
      </c>
      <c r="AI429" s="20">
        <v>429</v>
      </c>
      <c r="AJ429" s="51"/>
      <c r="AK429" s="51"/>
      <c r="AL429" s="51"/>
      <c r="AM429" s="51"/>
      <c r="AN429" s="51"/>
    </row>
    <row r="430" spans="1:40" ht="47.25" customHeight="1">
      <c r="A430" s="2"/>
      <c r="B430" s="30">
        <v>426</v>
      </c>
      <c r="C430" s="20" t="s">
        <v>6618</v>
      </c>
      <c r="D430" s="20" t="s">
        <v>119</v>
      </c>
      <c r="E430" s="20" t="s">
        <v>1262</v>
      </c>
      <c r="F430" s="20" t="s">
        <v>1262</v>
      </c>
      <c r="G430" s="20" t="s">
        <v>2341</v>
      </c>
      <c r="H430" s="20"/>
      <c r="I430" s="20" t="s">
        <v>6619</v>
      </c>
      <c r="J430" s="20" t="s">
        <v>119</v>
      </c>
      <c r="K430" s="20" t="s">
        <v>1262</v>
      </c>
      <c r="L430" s="20" t="s">
        <v>1262</v>
      </c>
      <c r="M430" s="20" t="s">
        <v>2341</v>
      </c>
      <c r="N430" s="20" t="s">
        <v>6619</v>
      </c>
      <c r="O430" s="20" t="s">
        <v>6620</v>
      </c>
      <c r="P430" s="20" t="s">
        <v>6621</v>
      </c>
      <c r="Q430" s="20" t="s">
        <v>6622</v>
      </c>
      <c r="R430" s="20" t="s">
        <v>6625</v>
      </c>
      <c r="S430" s="21" t="s">
        <v>6624</v>
      </c>
      <c r="T430" s="21"/>
      <c r="U430" s="23"/>
      <c r="V430" s="23" t="s">
        <v>6626</v>
      </c>
      <c r="W430" s="23"/>
      <c r="X430" s="23"/>
      <c r="Y430" s="23" t="s">
        <v>6627</v>
      </c>
      <c r="Z430" s="23"/>
      <c r="AA430" s="20" t="s">
        <v>77</v>
      </c>
      <c r="AB430" s="19" t="s">
        <v>108</v>
      </c>
      <c r="AC430" s="19" t="s">
        <v>82</v>
      </c>
      <c r="AD430" s="20" t="s">
        <v>110</v>
      </c>
      <c r="AE430" s="20" t="s">
        <v>161</v>
      </c>
      <c r="AF430" s="20"/>
      <c r="AG430" s="20" t="s">
        <v>6630</v>
      </c>
      <c r="AH430" s="19">
        <v>44127</v>
      </c>
      <c r="AI430" s="20">
        <v>430</v>
      </c>
      <c r="AJ430" s="51"/>
      <c r="AK430" s="51"/>
      <c r="AL430" s="51"/>
      <c r="AM430" s="51"/>
      <c r="AN430" s="51"/>
    </row>
    <row r="431" spans="1:40" ht="47.25" customHeight="1">
      <c r="A431" s="2"/>
      <c r="B431" s="85">
        <v>427</v>
      </c>
      <c r="C431" s="20" t="s">
        <v>6633</v>
      </c>
      <c r="D431" s="20" t="s">
        <v>119</v>
      </c>
      <c r="E431" s="20" t="s">
        <v>1354</v>
      </c>
      <c r="F431" s="20" t="s">
        <v>1355</v>
      </c>
      <c r="G431" s="20" t="s">
        <v>1355</v>
      </c>
      <c r="H431" s="20" t="s">
        <v>6634</v>
      </c>
      <c r="I431" s="20" t="s">
        <v>6635</v>
      </c>
      <c r="J431" s="20" t="s">
        <v>119</v>
      </c>
      <c r="K431" s="20" t="s">
        <v>1354</v>
      </c>
      <c r="L431" s="20" t="s">
        <v>1355</v>
      </c>
      <c r="M431" s="20" t="s">
        <v>1355</v>
      </c>
      <c r="N431" s="20" t="s">
        <v>6636</v>
      </c>
      <c r="O431" s="20" t="s">
        <v>6637</v>
      </c>
      <c r="P431" s="20" t="s">
        <v>4498</v>
      </c>
      <c r="Q431" s="20" t="s">
        <v>6621</v>
      </c>
      <c r="R431" s="20" t="s">
        <v>6640</v>
      </c>
      <c r="S431" s="21" t="s">
        <v>6639</v>
      </c>
      <c r="T431" s="21"/>
      <c r="U431" s="23"/>
      <c r="V431" s="23"/>
      <c r="W431" s="23"/>
      <c r="X431" s="23" t="s">
        <v>6641</v>
      </c>
      <c r="Y431" s="23"/>
      <c r="Z431" s="23"/>
      <c r="AA431" s="20" t="s">
        <v>77</v>
      </c>
      <c r="AB431" s="19" t="s">
        <v>901</v>
      </c>
      <c r="AC431" s="19" t="s">
        <v>279</v>
      </c>
      <c r="AD431" s="20" t="s">
        <v>110</v>
      </c>
      <c r="AE431" s="20"/>
      <c r="AF431" s="20"/>
      <c r="AG431" s="20" t="s">
        <v>6644</v>
      </c>
      <c r="AH431" s="19">
        <v>44127</v>
      </c>
      <c r="AI431" s="20">
        <v>431</v>
      </c>
      <c r="AJ431" s="51"/>
      <c r="AK431" s="51"/>
      <c r="AL431" s="51"/>
      <c r="AM431" s="51"/>
      <c r="AN431" s="51"/>
    </row>
    <row r="432" spans="1:40" ht="47.25" customHeight="1">
      <c r="A432" s="2"/>
      <c r="B432" s="30">
        <v>428</v>
      </c>
      <c r="C432" s="20" t="s">
        <v>6647</v>
      </c>
      <c r="D432" s="20" t="s">
        <v>119</v>
      </c>
      <c r="E432" s="20" t="s">
        <v>1354</v>
      </c>
      <c r="F432" s="20" t="s">
        <v>1438</v>
      </c>
      <c r="G432" s="20" t="s">
        <v>1438</v>
      </c>
      <c r="H432" s="20"/>
      <c r="I432" s="20" t="s">
        <v>6648</v>
      </c>
      <c r="J432" s="20" t="s">
        <v>119</v>
      </c>
      <c r="K432" s="20" t="s">
        <v>1354</v>
      </c>
      <c r="L432" s="20" t="s">
        <v>1438</v>
      </c>
      <c r="M432" s="20" t="s">
        <v>1438</v>
      </c>
      <c r="N432" s="20" t="s">
        <v>6649</v>
      </c>
      <c r="O432" s="20" t="s">
        <v>6650</v>
      </c>
      <c r="P432" s="20" t="s">
        <v>6651</v>
      </c>
      <c r="Q432" s="20" t="s">
        <v>1520</v>
      </c>
      <c r="R432" s="20" t="s">
        <v>6654</v>
      </c>
      <c r="S432" s="21"/>
      <c r="T432" s="21"/>
      <c r="U432" s="23"/>
      <c r="V432" s="23" t="s">
        <v>6655</v>
      </c>
      <c r="W432" s="23"/>
      <c r="X432" s="23" t="s">
        <v>6656</v>
      </c>
      <c r="Y432" s="23"/>
      <c r="Z432" s="23" t="s">
        <v>6657</v>
      </c>
      <c r="AA432" s="20" t="s">
        <v>77</v>
      </c>
      <c r="AB432" s="20" t="s">
        <v>279</v>
      </c>
      <c r="AC432" s="20" t="s">
        <v>83</v>
      </c>
      <c r="AD432" s="20" t="s">
        <v>110</v>
      </c>
      <c r="AE432" s="20" t="s">
        <v>135</v>
      </c>
      <c r="AF432" s="20" t="s">
        <v>262</v>
      </c>
      <c r="AG432" s="20" t="s">
        <v>6660</v>
      </c>
      <c r="AH432" s="19">
        <v>44127</v>
      </c>
      <c r="AI432" s="20">
        <v>432</v>
      </c>
      <c r="AJ432" s="51"/>
      <c r="AK432" s="51"/>
      <c r="AL432" s="51"/>
      <c r="AM432" s="51"/>
      <c r="AN432" s="51"/>
    </row>
    <row r="433" spans="1:40" ht="47.25" customHeight="1">
      <c r="A433" s="2"/>
      <c r="B433" s="85">
        <v>429</v>
      </c>
      <c r="C433" s="20" t="s">
        <v>6663</v>
      </c>
      <c r="D433" s="20" t="s">
        <v>119</v>
      </c>
      <c r="E433" s="20" t="s">
        <v>120</v>
      </c>
      <c r="F433" s="20" t="s">
        <v>121</v>
      </c>
      <c r="G433" s="20" t="s">
        <v>121</v>
      </c>
      <c r="H433" s="20"/>
      <c r="I433" s="20" t="s">
        <v>6664</v>
      </c>
      <c r="J433" s="20" t="s">
        <v>119</v>
      </c>
      <c r="K433" s="20" t="s">
        <v>120</v>
      </c>
      <c r="L433" s="20" t="s">
        <v>121</v>
      </c>
      <c r="M433" s="20" t="s">
        <v>121</v>
      </c>
      <c r="N433" s="20" t="s">
        <v>6665</v>
      </c>
      <c r="O433" s="20" t="s">
        <v>6666</v>
      </c>
      <c r="P433" s="20" t="s">
        <v>6667</v>
      </c>
      <c r="Q433" s="20" t="s">
        <v>6668</v>
      </c>
      <c r="R433" s="20" t="s">
        <v>6671</v>
      </c>
      <c r="S433" s="21"/>
      <c r="T433" s="21"/>
      <c r="U433" s="23"/>
      <c r="V433" s="23" t="s">
        <v>6672</v>
      </c>
      <c r="W433" s="23"/>
      <c r="X433" s="23"/>
      <c r="Y433" s="23"/>
      <c r="Z433" s="23"/>
      <c r="AA433" s="20" t="s">
        <v>77</v>
      </c>
      <c r="AB433" s="20" t="s">
        <v>83</v>
      </c>
      <c r="AC433" s="20" t="s">
        <v>160</v>
      </c>
      <c r="AD433" s="20" t="s">
        <v>85</v>
      </c>
      <c r="AE433" s="20" t="s">
        <v>6401</v>
      </c>
      <c r="AF433" s="20" t="s">
        <v>262</v>
      </c>
      <c r="AG433" s="20" t="s">
        <v>6675</v>
      </c>
      <c r="AH433" s="19">
        <v>44127</v>
      </c>
      <c r="AI433" s="20">
        <v>433</v>
      </c>
      <c r="AJ433" s="51"/>
      <c r="AK433" s="51"/>
      <c r="AL433" s="51"/>
      <c r="AM433" s="51"/>
      <c r="AN433" s="51"/>
    </row>
    <row r="434" spans="1:40" ht="47.25" customHeight="1">
      <c r="A434" s="2"/>
      <c r="B434" s="30">
        <v>430</v>
      </c>
      <c r="C434" s="20" t="s">
        <v>4424</v>
      </c>
      <c r="D434" s="20" t="s">
        <v>5143</v>
      </c>
      <c r="E434" s="20" t="s">
        <v>64</v>
      </c>
      <c r="F434" s="20" t="s">
        <v>64</v>
      </c>
      <c r="G434" s="20" t="s">
        <v>3073</v>
      </c>
      <c r="H434" s="20"/>
      <c r="I434" s="20" t="s">
        <v>6679</v>
      </c>
      <c r="J434" s="20" t="s">
        <v>5143</v>
      </c>
      <c r="K434" s="20" t="s">
        <v>64</v>
      </c>
      <c r="L434" s="20" t="s">
        <v>64</v>
      </c>
      <c r="M434" s="20" t="s">
        <v>3073</v>
      </c>
      <c r="N434" s="20" t="s">
        <v>6680</v>
      </c>
      <c r="O434" s="20" t="s">
        <v>6681</v>
      </c>
      <c r="P434" s="20" t="s">
        <v>6682</v>
      </c>
      <c r="Q434" s="20" t="s">
        <v>5519</v>
      </c>
      <c r="R434" s="20" t="s">
        <v>6685</v>
      </c>
      <c r="S434" s="21" t="s">
        <v>6684</v>
      </c>
      <c r="T434" s="21"/>
      <c r="U434" s="23"/>
      <c r="V434" s="23" t="s">
        <v>6686</v>
      </c>
      <c r="W434" s="23"/>
      <c r="X434" s="23"/>
      <c r="Y434" s="23"/>
      <c r="Z434" s="23"/>
      <c r="AA434" s="20" t="s">
        <v>77</v>
      </c>
      <c r="AB434" s="20" t="s">
        <v>279</v>
      </c>
      <c r="AC434" s="19" t="s">
        <v>83</v>
      </c>
      <c r="AD434" s="20" t="s">
        <v>110</v>
      </c>
      <c r="AE434" s="20"/>
      <c r="AF434" s="20"/>
      <c r="AG434" s="20" t="s">
        <v>6689</v>
      </c>
      <c r="AH434" s="19">
        <v>44137</v>
      </c>
      <c r="AI434" s="20">
        <v>434</v>
      </c>
      <c r="AJ434" s="51"/>
      <c r="AK434" s="51"/>
      <c r="AL434" s="51"/>
      <c r="AM434" s="51"/>
      <c r="AN434" s="51"/>
    </row>
    <row r="435" spans="1:40" ht="47.25" customHeight="1">
      <c r="A435" s="2"/>
      <c r="B435" s="85">
        <v>431</v>
      </c>
      <c r="C435" s="20" t="s">
        <v>6692</v>
      </c>
      <c r="D435" s="20" t="s">
        <v>209</v>
      </c>
      <c r="E435" s="20" t="s">
        <v>635</v>
      </c>
      <c r="F435" s="20" t="s">
        <v>636</v>
      </c>
      <c r="G435" s="20" t="s">
        <v>636</v>
      </c>
      <c r="H435" s="20"/>
      <c r="I435" s="20" t="s">
        <v>6693</v>
      </c>
      <c r="J435" s="20" t="s">
        <v>209</v>
      </c>
      <c r="K435" s="20" t="s">
        <v>635</v>
      </c>
      <c r="L435" s="20" t="s">
        <v>636</v>
      </c>
      <c r="M435" s="20" t="s">
        <v>636</v>
      </c>
      <c r="N435" s="20" t="s">
        <v>6693</v>
      </c>
      <c r="O435" s="20" t="s">
        <v>6694</v>
      </c>
      <c r="P435" s="20" t="s">
        <v>6695</v>
      </c>
      <c r="Q435" s="20" t="s">
        <v>6696</v>
      </c>
      <c r="R435" s="20" t="s">
        <v>6700</v>
      </c>
      <c r="S435" s="21" t="s">
        <v>6698</v>
      </c>
      <c r="T435" s="21"/>
      <c r="U435" s="23" t="s">
        <v>6701</v>
      </c>
      <c r="V435" s="23" t="s">
        <v>6702</v>
      </c>
      <c r="W435" s="23" t="s">
        <v>6703</v>
      </c>
      <c r="X435" s="23" t="s">
        <v>6704</v>
      </c>
      <c r="Y435" s="23" t="s">
        <v>6705</v>
      </c>
      <c r="Z435" s="23"/>
      <c r="AA435" s="20" t="s">
        <v>77</v>
      </c>
      <c r="AB435" s="19" t="s">
        <v>108</v>
      </c>
      <c r="AC435" s="19" t="s">
        <v>901</v>
      </c>
      <c r="AD435" s="20" t="s">
        <v>84</v>
      </c>
      <c r="AE435" s="20" t="s">
        <v>135</v>
      </c>
      <c r="AF435" s="20" t="s">
        <v>161</v>
      </c>
      <c r="AG435" s="20" t="s">
        <v>6708</v>
      </c>
      <c r="AH435" s="19">
        <v>44135</v>
      </c>
      <c r="AI435" s="20">
        <v>435</v>
      </c>
      <c r="AJ435" s="51"/>
      <c r="AK435" s="51"/>
      <c r="AL435" s="51"/>
      <c r="AM435" s="51"/>
      <c r="AN435" s="51"/>
    </row>
    <row r="436" spans="1:40" ht="47.25" customHeight="1">
      <c r="A436" s="2"/>
      <c r="B436" s="30">
        <v>432</v>
      </c>
      <c r="C436" s="20" t="s">
        <v>6712</v>
      </c>
      <c r="D436" s="20" t="s">
        <v>286</v>
      </c>
      <c r="E436" s="20" t="s">
        <v>1925</v>
      </c>
      <c r="F436" s="20" t="s">
        <v>4192</v>
      </c>
      <c r="G436" s="20" t="s">
        <v>4192</v>
      </c>
      <c r="H436" s="20"/>
      <c r="I436" s="20" t="s">
        <v>6713</v>
      </c>
      <c r="J436" s="20" t="s">
        <v>286</v>
      </c>
      <c r="K436" s="20" t="s">
        <v>1925</v>
      </c>
      <c r="L436" s="20" t="s">
        <v>4192</v>
      </c>
      <c r="M436" s="20" t="s">
        <v>4192</v>
      </c>
      <c r="N436" s="20" t="s">
        <v>6713</v>
      </c>
      <c r="O436" s="20" t="s">
        <v>6714</v>
      </c>
      <c r="P436" s="20" t="s">
        <v>3611</v>
      </c>
      <c r="Q436" s="20" t="s">
        <v>4436</v>
      </c>
      <c r="R436" s="20" t="s">
        <v>6718</v>
      </c>
      <c r="S436" s="21" t="s">
        <v>6716</v>
      </c>
      <c r="T436" s="21"/>
      <c r="U436" s="23"/>
      <c r="V436" s="23" t="s">
        <v>6719</v>
      </c>
      <c r="W436" s="23"/>
      <c r="X436" s="23"/>
      <c r="Y436" s="23"/>
      <c r="Z436" s="23"/>
      <c r="AA436" s="20" t="s">
        <v>77</v>
      </c>
      <c r="AB436" s="19" t="s">
        <v>108</v>
      </c>
      <c r="AC436" s="20" t="s">
        <v>83</v>
      </c>
      <c r="AD436" s="20" t="s">
        <v>110</v>
      </c>
      <c r="AE436" s="20" t="s">
        <v>6401</v>
      </c>
      <c r="AF436" s="20" t="s">
        <v>84</v>
      </c>
      <c r="AG436" s="20" t="s">
        <v>6722</v>
      </c>
      <c r="AH436" s="19">
        <v>44137</v>
      </c>
      <c r="AI436" s="20">
        <v>436</v>
      </c>
      <c r="AJ436" s="51"/>
      <c r="AK436" s="51"/>
      <c r="AL436" s="51"/>
      <c r="AM436" s="51"/>
      <c r="AN436" s="51"/>
    </row>
    <row r="437" spans="1:40" ht="47.25" customHeight="1">
      <c r="A437" s="2"/>
      <c r="B437" s="85">
        <v>433</v>
      </c>
      <c r="C437" s="20" t="s">
        <v>6726</v>
      </c>
      <c r="D437" s="20" t="s">
        <v>209</v>
      </c>
      <c r="E437" s="20" t="s">
        <v>3979</v>
      </c>
      <c r="F437" s="20" t="s">
        <v>6727</v>
      </c>
      <c r="G437" s="20" t="s">
        <v>6728</v>
      </c>
      <c r="H437" s="20"/>
      <c r="I437" s="20" t="s">
        <v>6729</v>
      </c>
      <c r="J437" s="20" t="s">
        <v>209</v>
      </c>
      <c r="K437" s="20" t="s">
        <v>3979</v>
      </c>
      <c r="L437" s="20" t="s">
        <v>6727</v>
      </c>
      <c r="M437" s="20" t="s">
        <v>6728</v>
      </c>
      <c r="N437" s="20" t="s">
        <v>6730</v>
      </c>
      <c r="O437" s="20" t="s">
        <v>6731</v>
      </c>
      <c r="P437" s="20" t="s">
        <v>2146</v>
      </c>
      <c r="Q437" s="20" t="s">
        <v>6732</v>
      </c>
      <c r="R437" s="20" t="s">
        <v>6736</v>
      </c>
      <c r="S437" s="21" t="s">
        <v>6734</v>
      </c>
      <c r="T437" s="21"/>
      <c r="U437" s="23"/>
      <c r="V437" s="23" t="s">
        <v>6737</v>
      </c>
      <c r="W437" s="23"/>
      <c r="X437" s="23"/>
      <c r="Y437" s="23"/>
      <c r="Z437" s="23"/>
      <c r="AA437" s="20" t="s">
        <v>77</v>
      </c>
      <c r="AB437" s="19" t="s">
        <v>108</v>
      </c>
      <c r="AC437" s="20" t="s">
        <v>279</v>
      </c>
      <c r="AD437" s="20" t="s">
        <v>110</v>
      </c>
      <c r="AE437" s="20" t="s">
        <v>6401</v>
      </c>
      <c r="AF437" s="20" t="s">
        <v>161</v>
      </c>
      <c r="AG437" s="20" t="s">
        <v>6740</v>
      </c>
      <c r="AH437" s="19">
        <v>44137</v>
      </c>
      <c r="AI437" s="20">
        <v>437</v>
      </c>
      <c r="AJ437" s="51"/>
      <c r="AK437" s="51"/>
      <c r="AL437" s="51"/>
      <c r="AM437" s="51"/>
      <c r="AN437" s="51"/>
    </row>
    <row r="438" spans="1:40" ht="47.25" customHeight="1">
      <c r="A438" s="2"/>
      <c r="B438" s="30">
        <v>434</v>
      </c>
      <c r="C438" s="20" t="s">
        <v>6743</v>
      </c>
      <c r="D438" s="20" t="s">
        <v>119</v>
      </c>
      <c r="E438" s="20" t="s">
        <v>144</v>
      </c>
      <c r="F438" s="20" t="s">
        <v>145</v>
      </c>
      <c r="G438" s="20" t="s">
        <v>6744</v>
      </c>
      <c r="H438" s="20"/>
      <c r="I438" s="20" t="s">
        <v>6745</v>
      </c>
      <c r="J438" s="20" t="s">
        <v>119</v>
      </c>
      <c r="K438" s="20" t="s">
        <v>144</v>
      </c>
      <c r="L438" s="20" t="s">
        <v>145</v>
      </c>
      <c r="M438" s="20" t="s">
        <v>6744</v>
      </c>
      <c r="N438" s="20" t="s">
        <v>6746</v>
      </c>
      <c r="O438" s="20" t="s">
        <v>6747</v>
      </c>
      <c r="P438" s="20" t="s">
        <v>6748</v>
      </c>
      <c r="Q438" s="20" t="s">
        <v>6749</v>
      </c>
      <c r="R438" s="20" t="s">
        <v>6752</v>
      </c>
      <c r="S438" s="21" t="s">
        <v>6751</v>
      </c>
      <c r="T438" s="21"/>
      <c r="U438" s="23"/>
      <c r="V438" s="23" t="s">
        <v>6753</v>
      </c>
      <c r="W438" s="23"/>
      <c r="X438" s="23"/>
      <c r="Y438" s="23"/>
      <c r="Z438" s="23"/>
      <c r="AA438" s="20" t="s">
        <v>77</v>
      </c>
      <c r="AB438" s="19" t="s">
        <v>82</v>
      </c>
      <c r="AC438" s="20" t="s">
        <v>83</v>
      </c>
      <c r="AD438" s="20" t="s">
        <v>110</v>
      </c>
      <c r="AE438" s="20" t="s">
        <v>6401</v>
      </c>
      <c r="AF438" s="20" t="s">
        <v>84</v>
      </c>
      <c r="AG438" s="20" t="s">
        <v>6756</v>
      </c>
      <c r="AH438" s="19">
        <v>44137</v>
      </c>
      <c r="AI438" s="20">
        <v>438</v>
      </c>
      <c r="AJ438" s="51"/>
      <c r="AK438" s="51"/>
      <c r="AL438" s="51"/>
      <c r="AM438" s="51"/>
      <c r="AN438" s="51"/>
    </row>
    <row r="439" spans="1:40" ht="47.25" customHeight="1">
      <c r="A439" s="2"/>
      <c r="B439" s="85">
        <v>435</v>
      </c>
      <c r="C439" s="20" t="s">
        <v>6760</v>
      </c>
      <c r="D439" s="20" t="s">
        <v>168</v>
      </c>
      <c r="E439" s="20" t="s">
        <v>2033</v>
      </c>
      <c r="F439" s="20" t="s">
        <v>6761</v>
      </c>
      <c r="G439" s="20" t="s">
        <v>6762</v>
      </c>
      <c r="H439" s="20"/>
      <c r="I439" s="20" t="s">
        <v>6763</v>
      </c>
      <c r="J439" s="20" t="s">
        <v>168</v>
      </c>
      <c r="K439" s="20" t="s">
        <v>2033</v>
      </c>
      <c r="L439" s="20" t="s">
        <v>6761</v>
      </c>
      <c r="M439" s="20" t="s">
        <v>6762</v>
      </c>
      <c r="N439" s="20" t="s">
        <v>6764</v>
      </c>
      <c r="O439" s="20" t="s">
        <v>6765</v>
      </c>
      <c r="P439" s="20" t="s">
        <v>3883</v>
      </c>
      <c r="Q439" s="20" t="s">
        <v>6766</v>
      </c>
      <c r="R439" s="20" t="s">
        <v>6770</v>
      </c>
      <c r="S439" s="21" t="s">
        <v>6771</v>
      </c>
      <c r="T439" s="21"/>
      <c r="U439" s="23"/>
      <c r="V439" s="23" t="s">
        <v>6772</v>
      </c>
      <c r="W439" s="23"/>
      <c r="X439" s="23"/>
      <c r="Y439" s="23" t="s">
        <v>6773</v>
      </c>
      <c r="Z439" s="23"/>
      <c r="AA439" s="20" t="s">
        <v>77</v>
      </c>
      <c r="AB439" s="19" t="s">
        <v>108</v>
      </c>
      <c r="AC439" s="20" t="s">
        <v>279</v>
      </c>
      <c r="AD439" s="20" t="s">
        <v>84</v>
      </c>
      <c r="AE439" s="20" t="s">
        <v>135</v>
      </c>
      <c r="AF439" s="20" t="s">
        <v>506</v>
      </c>
      <c r="AG439" s="20" t="s">
        <v>6776</v>
      </c>
      <c r="AH439" s="19">
        <v>44137</v>
      </c>
      <c r="AI439" s="20">
        <v>439</v>
      </c>
      <c r="AJ439" s="51"/>
      <c r="AK439" s="51"/>
      <c r="AL439" s="51"/>
      <c r="AM439" s="51"/>
      <c r="AN439" s="51"/>
    </row>
    <row r="440" spans="1:40" ht="47.25" customHeight="1">
      <c r="A440" s="2"/>
      <c r="B440" s="30">
        <v>436</v>
      </c>
      <c r="C440" s="20" t="s">
        <v>6779</v>
      </c>
      <c r="D440" s="20" t="s">
        <v>286</v>
      </c>
      <c r="E440" s="20" t="s">
        <v>2241</v>
      </c>
      <c r="F440" s="20" t="s">
        <v>4292</v>
      </c>
      <c r="G440" s="20" t="s">
        <v>4293</v>
      </c>
      <c r="H440" s="20"/>
      <c r="I440" s="20" t="s">
        <v>6780</v>
      </c>
      <c r="J440" s="20" t="s">
        <v>286</v>
      </c>
      <c r="K440" s="20" t="s">
        <v>2241</v>
      </c>
      <c r="L440" s="20" t="s">
        <v>4292</v>
      </c>
      <c r="M440" s="20" t="s">
        <v>4293</v>
      </c>
      <c r="N440" s="20" t="s">
        <v>6781</v>
      </c>
      <c r="O440" s="20" t="s">
        <v>6782</v>
      </c>
      <c r="P440" s="20" t="s">
        <v>6783</v>
      </c>
      <c r="Q440" s="20" t="s">
        <v>1218</v>
      </c>
      <c r="R440" s="20" t="s">
        <v>6786</v>
      </c>
      <c r="S440" s="21" t="s">
        <v>6785</v>
      </c>
      <c r="T440" s="21"/>
      <c r="U440" s="23"/>
      <c r="V440" s="23" t="s">
        <v>6787</v>
      </c>
      <c r="W440" s="23"/>
      <c r="X440" s="23"/>
      <c r="Y440" s="23"/>
      <c r="Z440" s="23"/>
      <c r="AA440" s="20" t="s">
        <v>77</v>
      </c>
      <c r="AB440" s="19" t="s">
        <v>108</v>
      </c>
      <c r="AC440" s="19" t="s">
        <v>82</v>
      </c>
      <c r="AD440" s="20" t="s">
        <v>84</v>
      </c>
      <c r="AE440" s="20" t="s">
        <v>85</v>
      </c>
      <c r="AF440" s="20" t="s">
        <v>852</v>
      </c>
      <c r="AG440" s="20" t="s">
        <v>6790</v>
      </c>
      <c r="AH440" s="19">
        <v>44137</v>
      </c>
      <c r="AI440" s="20">
        <v>440</v>
      </c>
      <c r="AJ440" s="51"/>
      <c r="AK440" s="51"/>
      <c r="AL440" s="51"/>
      <c r="AM440" s="51"/>
      <c r="AN440" s="51"/>
    </row>
    <row r="441" spans="1:40" ht="47.25" customHeight="1">
      <c r="A441" s="2"/>
      <c r="B441" s="85">
        <v>437</v>
      </c>
      <c r="C441" s="20" t="s">
        <v>6794</v>
      </c>
      <c r="D441" s="20" t="s">
        <v>168</v>
      </c>
      <c r="E441" s="20" t="s">
        <v>169</v>
      </c>
      <c r="F441" s="20" t="s">
        <v>169</v>
      </c>
      <c r="G441" s="20" t="s">
        <v>5692</v>
      </c>
      <c r="H441" s="20"/>
      <c r="I441" s="20" t="s">
        <v>6795</v>
      </c>
      <c r="J441" s="20" t="s">
        <v>168</v>
      </c>
      <c r="K441" s="20" t="s">
        <v>169</v>
      </c>
      <c r="L441" s="20" t="s">
        <v>169</v>
      </c>
      <c r="M441" s="20" t="s">
        <v>5692</v>
      </c>
      <c r="N441" s="20" t="s">
        <v>6796</v>
      </c>
      <c r="O441" s="20" t="s">
        <v>6797</v>
      </c>
      <c r="P441" s="20" t="s">
        <v>6798</v>
      </c>
      <c r="Q441" s="20" t="s">
        <v>4499</v>
      </c>
      <c r="R441" s="20" t="s">
        <v>6801</v>
      </c>
      <c r="S441" s="21" t="s">
        <v>6800</v>
      </c>
      <c r="T441" s="21"/>
      <c r="U441" s="23"/>
      <c r="V441" s="23" t="s">
        <v>6802</v>
      </c>
      <c r="W441" s="23"/>
      <c r="X441" s="23"/>
      <c r="Y441" s="23"/>
      <c r="Z441" s="23"/>
      <c r="AA441" s="20" t="s">
        <v>77</v>
      </c>
      <c r="AB441" s="19" t="s">
        <v>82</v>
      </c>
      <c r="AC441" s="19" t="s">
        <v>279</v>
      </c>
      <c r="AD441" s="20" t="s">
        <v>110</v>
      </c>
      <c r="AE441" s="20" t="s">
        <v>6401</v>
      </c>
      <c r="AF441" s="20" t="s">
        <v>136</v>
      </c>
      <c r="AG441" s="20" t="s">
        <v>6805</v>
      </c>
      <c r="AH441" s="19">
        <v>44154</v>
      </c>
      <c r="AI441" s="20">
        <v>441</v>
      </c>
      <c r="AJ441" s="51"/>
      <c r="AK441" s="51"/>
      <c r="AL441" s="51"/>
      <c r="AM441" s="51"/>
      <c r="AN441" s="51"/>
    </row>
    <row r="442" spans="1:40" ht="47.25" customHeight="1">
      <c r="A442" s="2"/>
      <c r="B442" s="30">
        <v>438</v>
      </c>
      <c r="C442" s="20" t="s">
        <v>6809</v>
      </c>
      <c r="D442" s="20" t="s">
        <v>119</v>
      </c>
      <c r="E442" s="20" t="s">
        <v>144</v>
      </c>
      <c r="F442" s="20" t="s">
        <v>145</v>
      </c>
      <c r="G442" s="20" t="s">
        <v>6749</v>
      </c>
      <c r="H442" s="20"/>
      <c r="I442" s="20" t="s">
        <v>6810</v>
      </c>
      <c r="J442" s="20" t="s">
        <v>119</v>
      </c>
      <c r="K442" s="20" t="s">
        <v>144</v>
      </c>
      <c r="L442" s="20" t="s">
        <v>145</v>
      </c>
      <c r="M442" s="20" t="s">
        <v>6749</v>
      </c>
      <c r="N442" s="20" t="s">
        <v>6811</v>
      </c>
      <c r="O442" s="20" t="s">
        <v>6812</v>
      </c>
      <c r="P442" s="20" t="s">
        <v>4670</v>
      </c>
      <c r="Q442" s="20" t="s">
        <v>6813</v>
      </c>
      <c r="R442" s="20" t="s">
        <v>6816</v>
      </c>
      <c r="S442" s="21" t="s">
        <v>6815</v>
      </c>
      <c r="T442" s="21"/>
      <c r="U442" s="23"/>
      <c r="V442" s="23" t="s">
        <v>6817</v>
      </c>
      <c r="W442" s="23"/>
      <c r="X442" s="23"/>
      <c r="Y442" s="23"/>
      <c r="Z442" s="23" t="s">
        <v>6818</v>
      </c>
      <c r="AA442" s="20" t="s">
        <v>77</v>
      </c>
      <c r="AB442" s="19" t="s">
        <v>82</v>
      </c>
      <c r="AC442" s="20" t="s">
        <v>179</v>
      </c>
      <c r="AD442" s="20" t="s">
        <v>161</v>
      </c>
      <c r="AE442" s="20" t="s">
        <v>6820</v>
      </c>
      <c r="AF442" s="20"/>
      <c r="AG442" s="20" t="s">
        <v>6823</v>
      </c>
      <c r="AH442" s="19">
        <v>44166</v>
      </c>
      <c r="AI442" s="20">
        <v>442</v>
      </c>
      <c r="AJ442" s="51"/>
      <c r="AK442" s="51"/>
      <c r="AL442" s="51"/>
      <c r="AM442" s="51"/>
      <c r="AN442" s="51"/>
    </row>
    <row r="443" spans="1:40" ht="47.25" customHeight="1">
      <c r="A443" s="2"/>
      <c r="B443" s="85">
        <v>439</v>
      </c>
      <c r="C443" s="20" t="s">
        <v>6826</v>
      </c>
      <c r="D443" s="20" t="s">
        <v>119</v>
      </c>
      <c r="E443" s="20" t="s">
        <v>1017</v>
      </c>
      <c r="F443" s="20" t="s">
        <v>1017</v>
      </c>
      <c r="G443" s="20" t="s">
        <v>1017</v>
      </c>
      <c r="H443" s="20"/>
      <c r="I443" s="20" t="s">
        <v>6827</v>
      </c>
      <c r="J443" s="20" t="s">
        <v>119</v>
      </c>
      <c r="K443" s="20" t="s">
        <v>1017</v>
      </c>
      <c r="L443" s="20" t="s">
        <v>1017</v>
      </c>
      <c r="M443" s="20" t="s">
        <v>1017</v>
      </c>
      <c r="N443" s="20" t="s">
        <v>6828</v>
      </c>
      <c r="O443" s="20" t="s">
        <v>6444</v>
      </c>
      <c r="P443" s="20" t="s">
        <v>6829</v>
      </c>
      <c r="Q443" s="20" t="s">
        <v>6830</v>
      </c>
      <c r="R443" s="20" t="s">
        <v>6833</v>
      </c>
      <c r="S443" s="21" t="s">
        <v>6832</v>
      </c>
      <c r="T443" s="21"/>
      <c r="U443" s="23"/>
      <c r="V443" s="23" t="s">
        <v>6834</v>
      </c>
      <c r="W443" s="23"/>
      <c r="X443" s="23"/>
      <c r="Y443" s="23"/>
      <c r="Z443" s="23"/>
      <c r="AA443" s="20" t="s">
        <v>77</v>
      </c>
      <c r="AB443" s="19" t="s">
        <v>82</v>
      </c>
      <c r="AC443" s="19" t="s">
        <v>279</v>
      </c>
      <c r="AD443" s="20" t="s">
        <v>110</v>
      </c>
      <c r="AE443" s="20" t="s">
        <v>111</v>
      </c>
      <c r="AF443" s="20" t="s">
        <v>136</v>
      </c>
      <c r="AG443" s="20" t="s">
        <v>6837</v>
      </c>
      <c r="AH443" s="19">
        <v>44154</v>
      </c>
      <c r="AI443" s="20">
        <v>443</v>
      </c>
      <c r="AJ443" s="51"/>
      <c r="AK443" s="51"/>
      <c r="AL443" s="51"/>
      <c r="AM443" s="51"/>
      <c r="AN443" s="51"/>
    </row>
    <row r="444" spans="1:40" ht="47.25" customHeight="1">
      <c r="A444" s="2"/>
      <c r="B444" s="30">
        <v>440</v>
      </c>
      <c r="C444" s="20" t="s">
        <v>6840</v>
      </c>
      <c r="D444" s="20" t="s">
        <v>168</v>
      </c>
      <c r="E444" s="20" t="s">
        <v>2033</v>
      </c>
      <c r="F444" s="20" t="s">
        <v>2033</v>
      </c>
      <c r="G444" s="20" t="s">
        <v>4056</v>
      </c>
      <c r="H444" s="20"/>
      <c r="I444" s="20" t="s">
        <v>6841</v>
      </c>
      <c r="J444" s="20" t="s">
        <v>168</v>
      </c>
      <c r="K444" s="20" t="s">
        <v>2033</v>
      </c>
      <c r="L444" s="20" t="s">
        <v>2033</v>
      </c>
      <c r="M444" s="20" t="s">
        <v>2033</v>
      </c>
      <c r="N444" s="20" t="s">
        <v>6842</v>
      </c>
      <c r="O444" s="20" t="s">
        <v>6843</v>
      </c>
      <c r="P444" s="20" t="s">
        <v>5121</v>
      </c>
      <c r="Q444" s="20" t="s">
        <v>6844</v>
      </c>
      <c r="R444" s="20" t="s">
        <v>6848</v>
      </c>
      <c r="S444" s="21" t="s">
        <v>6849</v>
      </c>
      <c r="T444" s="21" t="s">
        <v>6850</v>
      </c>
      <c r="U444" s="23"/>
      <c r="V444" s="23" t="s">
        <v>6851</v>
      </c>
      <c r="W444" s="23"/>
      <c r="X444" s="23"/>
      <c r="Y444" s="23"/>
      <c r="Z444" s="23"/>
      <c r="AA444" s="20" t="s">
        <v>77</v>
      </c>
      <c r="AB444" s="19" t="s">
        <v>279</v>
      </c>
      <c r="AC444" s="19" t="s">
        <v>83</v>
      </c>
      <c r="AD444" s="20" t="s">
        <v>6401</v>
      </c>
      <c r="AE444" s="20" t="s">
        <v>6852</v>
      </c>
      <c r="AF444" s="20" t="s">
        <v>506</v>
      </c>
      <c r="AG444" s="20" t="s">
        <v>6855</v>
      </c>
      <c r="AH444" s="19">
        <v>44154</v>
      </c>
      <c r="AI444" s="20">
        <v>444</v>
      </c>
      <c r="AJ444" s="51"/>
      <c r="AK444" s="51"/>
      <c r="AL444" s="51"/>
      <c r="AM444" s="51"/>
      <c r="AN444" s="51"/>
    </row>
    <row r="445" spans="1:40" ht="47.25" customHeight="1">
      <c r="A445" s="2"/>
      <c r="B445" s="85">
        <v>441</v>
      </c>
      <c r="C445" s="20" t="s">
        <v>6858</v>
      </c>
      <c r="D445" s="20" t="s">
        <v>168</v>
      </c>
      <c r="E445" s="20" t="s">
        <v>2033</v>
      </c>
      <c r="F445" s="20" t="s">
        <v>6761</v>
      </c>
      <c r="G445" s="20" t="s">
        <v>6762</v>
      </c>
      <c r="H445" s="20"/>
      <c r="I445" s="20" t="s">
        <v>6859</v>
      </c>
      <c r="J445" s="20" t="s">
        <v>168</v>
      </c>
      <c r="K445" s="20" t="s">
        <v>2033</v>
      </c>
      <c r="L445" s="20" t="s">
        <v>6761</v>
      </c>
      <c r="M445" s="20" t="s">
        <v>6762</v>
      </c>
      <c r="N445" s="20" t="s">
        <v>6860</v>
      </c>
      <c r="O445" s="20" t="s">
        <v>6861</v>
      </c>
      <c r="P445" s="20" t="s">
        <v>240</v>
      </c>
      <c r="Q445" s="20" t="s">
        <v>4687</v>
      </c>
      <c r="R445" s="20" t="s">
        <v>6864</v>
      </c>
      <c r="S445" s="21" t="s">
        <v>6865</v>
      </c>
      <c r="T445" s="21" t="s">
        <v>6866</v>
      </c>
      <c r="U445" s="23"/>
      <c r="V445" s="23"/>
      <c r="W445" s="23"/>
      <c r="X445" s="23"/>
      <c r="Y445" s="23"/>
      <c r="Z445" s="23"/>
      <c r="AA445" s="20" t="s">
        <v>77</v>
      </c>
      <c r="AB445" s="19" t="s">
        <v>279</v>
      </c>
      <c r="AC445" s="19" t="s">
        <v>83</v>
      </c>
      <c r="AD445" s="20" t="s">
        <v>297</v>
      </c>
      <c r="AE445" s="20" t="s">
        <v>834</v>
      </c>
      <c r="AF445" s="20" t="s">
        <v>506</v>
      </c>
      <c r="AG445" s="20" t="s">
        <v>6869</v>
      </c>
      <c r="AH445" s="19">
        <v>44153</v>
      </c>
      <c r="AI445" s="20">
        <v>445</v>
      </c>
      <c r="AJ445" s="51"/>
      <c r="AK445" s="51"/>
      <c r="AL445" s="51"/>
      <c r="AM445" s="51"/>
      <c r="AN445" s="51"/>
    </row>
    <row r="446" spans="1:40" ht="47.25" customHeight="1">
      <c r="A446" s="2"/>
      <c r="B446" s="30">
        <v>442</v>
      </c>
      <c r="C446" s="20" t="s">
        <v>6873</v>
      </c>
      <c r="D446" s="20" t="s">
        <v>5143</v>
      </c>
      <c r="E446" s="20" t="s">
        <v>64</v>
      </c>
      <c r="F446" s="20" t="s">
        <v>64</v>
      </c>
      <c r="G446" s="20" t="s">
        <v>441</v>
      </c>
      <c r="H446" s="20" t="s">
        <v>6874</v>
      </c>
      <c r="I446" s="20" t="s">
        <v>6875</v>
      </c>
      <c r="J446" s="20" t="s">
        <v>5143</v>
      </c>
      <c r="K446" s="20" t="s">
        <v>64</v>
      </c>
      <c r="L446" s="20" t="s">
        <v>64</v>
      </c>
      <c r="M446" s="20" t="s">
        <v>441</v>
      </c>
      <c r="N446" s="20" t="s">
        <v>6876</v>
      </c>
      <c r="O446" s="20" t="s">
        <v>6877</v>
      </c>
      <c r="P446" s="20" t="s">
        <v>6878</v>
      </c>
      <c r="Q446" s="20" t="s">
        <v>1840</v>
      </c>
      <c r="R446" s="20" t="s">
        <v>6882</v>
      </c>
      <c r="S446" s="21" t="s">
        <v>6883</v>
      </c>
      <c r="T446" s="21" t="s">
        <v>6884</v>
      </c>
      <c r="U446" s="23"/>
      <c r="V446" s="23" t="s">
        <v>6885</v>
      </c>
      <c r="W446" s="23"/>
      <c r="X446" s="23"/>
      <c r="Y446" s="23" t="s">
        <v>6886</v>
      </c>
      <c r="Z446" s="23"/>
      <c r="AA446" s="20" t="s">
        <v>77</v>
      </c>
      <c r="AB446" s="19" t="s">
        <v>108</v>
      </c>
      <c r="AC446" s="19" t="s">
        <v>83</v>
      </c>
      <c r="AD446" s="20" t="s">
        <v>110</v>
      </c>
      <c r="AE446" s="20" t="s">
        <v>6401</v>
      </c>
      <c r="AF446" s="20"/>
      <c r="AG446" s="20" t="s">
        <v>6889</v>
      </c>
      <c r="AH446" s="19">
        <v>44153</v>
      </c>
      <c r="AI446" s="20">
        <v>446</v>
      </c>
      <c r="AJ446" s="51"/>
      <c r="AK446" s="51"/>
      <c r="AL446" s="51"/>
      <c r="AM446" s="51"/>
      <c r="AN446" s="51"/>
    </row>
    <row r="447" spans="1:40" ht="47.25" customHeight="1">
      <c r="A447" s="2"/>
      <c r="B447" s="85">
        <v>443</v>
      </c>
      <c r="C447" s="20" t="s">
        <v>6892</v>
      </c>
      <c r="D447" s="20" t="s">
        <v>5143</v>
      </c>
      <c r="E447" s="20" t="s">
        <v>64</v>
      </c>
      <c r="F447" s="20" t="s">
        <v>64</v>
      </c>
      <c r="G447" s="25" t="s">
        <v>4271</v>
      </c>
      <c r="H447" s="20"/>
      <c r="I447" s="20" t="s">
        <v>6893</v>
      </c>
      <c r="J447" s="20" t="s">
        <v>5143</v>
      </c>
      <c r="K447" s="20" t="s">
        <v>64</v>
      </c>
      <c r="L447" s="20" t="s">
        <v>64</v>
      </c>
      <c r="M447" s="20" t="s">
        <v>4271</v>
      </c>
      <c r="N447" s="20" t="s">
        <v>6894</v>
      </c>
      <c r="O447" s="20" t="s">
        <v>6895</v>
      </c>
      <c r="P447" s="20" t="s">
        <v>360</v>
      </c>
      <c r="Q447" s="20" t="s">
        <v>1867</v>
      </c>
      <c r="R447" s="20" t="s">
        <v>6899</v>
      </c>
      <c r="S447" s="21" t="s">
        <v>6897</v>
      </c>
      <c r="T447" s="21"/>
      <c r="U447" s="23"/>
      <c r="V447" s="23" t="s">
        <v>6900</v>
      </c>
      <c r="W447" s="23"/>
      <c r="X447" s="23"/>
      <c r="Y447" s="23"/>
      <c r="Z447" s="23"/>
      <c r="AA447" s="20" t="s">
        <v>77</v>
      </c>
      <c r="AB447" s="19" t="s">
        <v>108</v>
      </c>
      <c r="AC447" s="19" t="s">
        <v>83</v>
      </c>
      <c r="AD447" s="20" t="s">
        <v>85</v>
      </c>
      <c r="AE447" s="20" t="s">
        <v>110</v>
      </c>
      <c r="AF447" s="20" t="s">
        <v>852</v>
      </c>
      <c r="AG447" s="20" t="s">
        <v>6903</v>
      </c>
      <c r="AH447" s="19">
        <v>44153</v>
      </c>
      <c r="AI447" s="20">
        <v>447</v>
      </c>
      <c r="AJ447" s="51"/>
      <c r="AK447" s="51"/>
      <c r="AL447" s="51"/>
      <c r="AM447" s="51"/>
      <c r="AN447" s="51"/>
    </row>
    <row r="448" spans="1:40" ht="47.25" customHeight="1">
      <c r="A448" s="2"/>
      <c r="B448" s="30">
        <v>444</v>
      </c>
      <c r="C448" s="20" t="s">
        <v>6906</v>
      </c>
      <c r="D448" s="20" t="s">
        <v>119</v>
      </c>
      <c r="E448" s="20" t="s">
        <v>144</v>
      </c>
      <c r="F448" s="20" t="s">
        <v>145</v>
      </c>
      <c r="G448" s="20" t="s">
        <v>3005</v>
      </c>
      <c r="H448" s="20"/>
      <c r="I448" s="20" t="s">
        <v>6907</v>
      </c>
      <c r="J448" s="20" t="s">
        <v>119</v>
      </c>
      <c r="K448" s="20" t="s">
        <v>144</v>
      </c>
      <c r="L448" s="20" t="s">
        <v>145</v>
      </c>
      <c r="M448" s="20" t="s">
        <v>3005</v>
      </c>
      <c r="N448" s="20" t="s">
        <v>6908</v>
      </c>
      <c r="O448" s="20" t="s">
        <v>6909</v>
      </c>
      <c r="P448" s="20" t="s">
        <v>2089</v>
      </c>
      <c r="Q448" s="20" t="s">
        <v>4499</v>
      </c>
      <c r="R448" s="20" t="s">
        <v>6912</v>
      </c>
      <c r="S448" s="21" t="s">
        <v>6911</v>
      </c>
      <c r="T448" s="21"/>
      <c r="U448" s="23"/>
      <c r="V448" s="23" t="s">
        <v>6913</v>
      </c>
      <c r="W448" s="23"/>
      <c r="X448" s="23"/>
      <c r="Y448" s="23"/>
      <c r="Z448" s="23"/>
      <c r="AA448" s="20" t="s">
        <v>77</v>
      </c>
      <c r="AB448" s="19" t="s">
        <v>82</v>
      </c>
      <c r="AC448" s="20" t="s">
        <v>179</v>
      </c>
      <c r="AD448" s="20" t="s">
        <v>110</v>
      </c>
      <c r="AE448" s="20" t="s">
        <v>161</v>
      </c>
      <c r="AF448" s="20"/>
      <c r="AG448" s="20" t="s">
        <v>6916</v>
      </c>
      <c r="AH448" s="19">
        <v>44153</v>
      </c>
      <c r="AI448" s="20">
        <v>448</v>
      </c>
      <c r="AJ448" s="51"/>
      <c r="AK448" s="51"/>
      <c r="AL448" s="51"/>
      <c r="AM448" s="51"/>
      <c r="AN448" s="51"/>
    </row>
    <row r="449" spans="1:40" ht="47.25" customHeight="1">
      <c r="A449" s="2"/>
      <c r="B449" s="85">
        <v>445</v>
      </c>
      <c r="C449" s="20" t="s">
        <v>6919</v>
      </c>
      <c r="D449" s="20" t="s">
        <v>168</v>
      </c>
      <c r="E449" s="20" t="s">
        <v>169</v>
      </c>
      <c r="F449" s="20" t="s">
        <v>169</v>
      </c>
      <c r="G449" s="20" t="s">
        <v>170</v>
      </c>
      <c r="H449" s="20"/>
      <c r="I449" s="20" t="s">
        <v>6920</v>
      </c>
      <c r="J449" s="20" t="s">
        <v>168</v>
      </c>
      <c r="K449" s="20" t="s">
        <v>169</v>
      </c>
      <c r="L449" s="20" t="s">
        <v>169</v>
      </c>
      <c r="M449" s="20" t="s">
        <v>170</v>
      </c>
      <c r="N449" s="20" t="s">
        <v>6921</v>
      </c>
      <c r="O449" s="20" t="s">
        <v>6922</v>
      </c>
      <c r="P449" s="20" t="s">
        <v>6923</v>
      </c>
      <c r="Q449" s="20" t="s">
        <v>6924</v>
      </c>
      <c r="R449" s="20" t="s">
        <v>6927</v>
      </c>
      <c r="S449" s="21"/>
      <c r="T449" s="21"/>
      <c r="U449" s="23"/>
      <c r="V449" s="23" t="s">
        <v>6928</v>
      </c>
      <c r="W449" s="23"/>
      <c r="X449" s="23"/>
      <c r="Y449" s="23"/>
      <c r="Z449" s="23"/>
      <c r="AA449" s="20" t="s">
        <v>77</v>
      </c>
      <c r="AB449" s="19" t="s">
        <v>108</v>
      </c>
      <c r="AC449" s="19" t="s">
        <v>82</v>
      </c>
      <c r="AD449" s="20" t="s">
        <v>85</v>
      </c>
      <c r="AE449" s="20" t="s">
        <v>110</v>
      </c>
      <c r="AF449" s="20"/>
      <c r="AG449" s="20" t="s">
        <v>6931</v>
      </c>
      <c r="AH449" s="19">
        <v>44153</v>
      </c>
      <c r="AI449" s="20">
        <v>449</v>
      </c>
      <c r="AJ449" s="51"/>
      <c r="AK449" s="51"/>
      <c r="AL449" s="51"/>
      <c r="AM449" s="51"/>
      <c r="AN449" s="51"/>
    </row>
    <row r="450" spans="1:40" ht="47.25" customHeight="1">
      <c r="A450" s="2"/>
      <c r="B450" s="30">
        <v>446</v>
      </c>
      <c r="C450" s="20" t="s">
        <v>6934</v>
      </c>
      <c r="D450" s="20" t="s">
        <v>119</v>
      </c>
      <c r="E450" s="20" t="s">
        <v>1354</v>
      </c>
      <c r="F450" s="20" t="s">
        <v>1355</v>
      </c>
      <c r="G450" s="20" t="s">
        <v>6935</v>
      </c>
      <c r="H450" s="20"/>
      <c r="I450" s="20" t="s">
        <v>6936</v>
      </c>
      <c r="J450" s="20" t="s">
        <v>119</v>
      </c>
      <c r="K450" s="20" t="s">
        <v>1354</v>
      </c>
      <c r="L450" s="20" t="s">
        <v>1355</v>
      </c>
      <c r="M450" s="20" t="s">
        <v>2208</v>
      </c>
      <c r="N450" s="20" t="s">
        <v>6937</v>
      </c>
      <c r="O450" s="20" t="s">
        <v>6938</v>
      </c>
      <c r="P450" s="20" t="s">
        <v>3224</v>
      </c>
      <c r="Q450" s="20" t="s">
        <v>2514</v>
      </c>
      <c r="R450" s="20" t="s">
        <v>6941</v>
      </c>
      <c r="S450" s="21" t="s">
        <v>6940</v>
      </c>
      <c r="T450" s="21"/>
      <c r="U450" s="23"/>
      <c r="V450" s="23" t="s">
        <v>6942</v>
      </c>
      <c r="W450" s="23"/>
      <c r="X450" s="23"/>
      <c r="Y450" s="23"/>
      <c r="Z450" s="23"/>
      <c r="AA450" s="20" t="s">
        <v>77</v>
      </c>
      <c r="AB450" s="19" t="s">
        <v>279</v>
      </c>
      <c r="AC450" s="19"/>
      <c r="AD450" s="20" t="s">
        <v>110</v>
      </c>
      <c r="AE450" s="20"/>
      <c r="AF450" s="20"/>
      <c r="AG450" s="20" t="s">
        <v>6945</v>
      </c>
      <c r="AH450" s="19">
        <v>44158</v>
      </c>
      <c r="AI450" s="20">
        <v>450</v>
      </c>
      <c r="AJ450" s="51"/>
      <c r="AK450" s="51"/>
      <c r="AL450" s="51"/>
      <c r="AM450" s="51"/>
      <c r="AN450" s="51"/>
    </row>
    <row r="451" spans="1:40" ht="47.25" customHeight="1">
      <c r="A451" s="2"/>
      <c r="B451" s="85">
        <v>447</v>
      </c>
      <c r="C451" s="20" t="s">
        <v>6949</v>
      </c>
      <c r="D451" s="20" t="s">
        <v>209</v>
      </c>
      <c r="E451" s="20" t="s">
        <v>635</v>
      </c>
      <c r="F451" s="20" t="s">
        <v>636</v>
      </c>
      <c r="G451" s="20" t="s">
        <v>6950</v>
      </c>
      <c r="H451" s="20"/>
      <c r="I451" s="20" t="s">
        <v>6951</v>
      </c>
      <c r="J451" s="20" t="s">
        <v>209</v>
      </c>
      <c r="K451" s="20" t="s">
        <v>635</v>
      </c>
      <c r="L451" s="20" t="s">
        <v>636</v>
      </c>
      <c r="M451" s="20" t="s">
        <v>636</v>
      </c>
      <c r="N451" s="20" t="s">
        <v>6952</v>
      </c>
      <c r="O451" s="20" t="s">
        <v>6953</v>
      </c>
      <c r="P451" s="20" t="s">
        <v>4794</v>
      </c>
      <c r="Q451" s="20" t="s">
        <v>6954</v>
      </c>
      <c r="R451" s="20" t="s">
        <v>6957</v>
      </c>
      <c r="S451" s="21">
        <v>927602166</v>
      </c>
      <c r="T451" s="21"/>
      <c r="U451" s="23"/>
      <c r="V451" s="23" t="s">
        <v>6958</v>
      </c>
      <c r="W451" s="23"/>
      <c r="X451" s="23"/>
      <c r="Y451" s="23"/>
      <c r="Z451" s="23"/>
      <c r="AA451" s="20" t="s">
        <v>77</v>
      </c>
      <c r="AB451" s="19" t="s">
        <v>279</v>
      </c>
      <c r="AC451" s="19" t="s">
        <v>83</v>
      </c>
      <c r="AD451" s="20" t="s">
        <v>84</v>
      </c>
      <c r="AE451" s="20" t="s">
        <v>85</v>
      </c>
      <c r="AF451" s="20" t="s">
        <v>852</v>
      </c>
      <c r="AG451" s="20" t="s">
        <v>6961</v>
      </c>
      <c r="AH451" s="19">
        <v>44188</v>
      </c>
      <c r="AI451" s="20">
        <v>451</v>
      </c>
      <c r="AJ451" s="51"/>
      <c r="AK451" s="51"/>
      <c r="AL451" s="51"/>
      <c r="AM451" s="51"/>
      <c r="AN451" s="51"/>
    </row>
    <row r="452" spans="1:40" ht="47.25" customHeight="1">
      <c r="A452" s="2"/>
      <c r="B452" s="30">
        <v>448</v>
      </c>
      <c r="C452" s="20" t="s">
        <v>6964</v>
      </c>
      <c r="D452" s="20" t="s">
        <v>119</v>
      </c>
      <c r="E452" s="20" t="s">
        <v>144</v>
      </c>
      <c r="F452" s="20" t="s">
        <v>144</v>
      </c>
      <c r="G452" s="20" t="s">
        <v>3090</v>
      </c>
      <c r="H452" s="20"/>
      <c r="I452" s="20" t="s">
        <v>6965</v>
      </c>
      <c r="J452" s="20" t="s">
        <v>119</v>
      </c>
      <c r="K452" s="20" t="s">
        <v>144</v>
      </c>
      <c r="L452" s="20" t="s">
        <v>144</v>
      </c>
      <c r="M452" s="20" t="s">
        <v>3090</v>
      </c>
      <c r="N452" s="20" t="s">
        <v>6965</v>
      </c>
      <c r="O452" s="20" t="s">
        <v>6966</v>
      </c>
      <c r="P452" s="20" t="s">
        <v>6967</v>
      </c>
      <c r="Q452" s="20" t="s">
        <v>3996</v>
      </c>
      <c r="R452" s="20" t="s">
        <v>6969</v>
      </c>
      <c r="S452" s="21">
        <v>927575685</v>
      </c>
      <c r="T452" s="21"/>
      <c r="U452" s="23"/>
      <c r="V452" s="23" t="s">
        <v>6970</v>
      </c>
      <c r="W452" s="23"/>
      <c r="X452" s="23"/>
      <c r="Y452" s="23"/>
      <c r="Z452" s="23"/>
      <c r="AA452" s="20" t="s">
        <v>77</v>
      </c>
      <c r="AB452" s="19" t="s">
        <v>83</v>
      </c>
      <c r="AC452" s="20" t="s">
        <v>179</v>
      </c>
      <c r="AD452" s="20" t="s">
        <v>110</v>
      </c>
      <c r="AE452" s="20" t="s">
        <v>111</v>
      </c>
      <c r="AF452" s="20" t="s">
        <v>161</v>
      </c>
      <c r="AG452" s="20" t="s">
        <v>6973</v>
      </c>
      <c r="AH452" s="19">
        <v>44188</v>
      </c>
      <c r="AI452" s="20">
        <v>452</v>
      </c>
      <c r="AJ452" s="51"/>
      <c r="AK452" s="51"/>
      <c r="AL452" s="51"/>
      <c r="AM452" s="51"/>
      <c r="AN452" s="51"/>
    </row>
    <row r="453" spans="1:40" ht="47.25" customHeight="1">
      <c r="A453" s="2"/>
      <c r="B453" s="85">
        <v>449</v>
      </c>
      <c r="C453" s="20" t="s">
        <v>6976</v>
      </c>
      <c r="D453" s="20" t="s">
        <v>5143</v>
      </c>
      <c r="E453" s="20" t="s">
        <v>64</v>
      </c>
      <c r="F453" s="20" t="s">
        <v>64</v>
      </c>
      <c r="G453" s="20" t="s">
        <v>64</v>
      </c>
      <c r="H453" s="20"/>
      <c r="I453" s="20" t="s">
        <v>6977</v>
      </c>
      <c r="J453" s="20" t="s">
        <v>5143</v>
      </c>
      <c r="K453" s="20" t="s">
        <v>64</v>
      </c>
      <c r="L453" s="20" t="s">
        <v>64</v>
      </c>
      <c r="M453" s="20" t="s">
        <v>64</v>
      </c>
      <c r="N453" s="20" t="s">
        <v>6978</v>
      </c>
      <c r="O453" s="20" t="s">
        <v>6979</v>
      </c>
      <c r="P453" s="20" t="s">
        <v>6980</v>
      </c>
      <c r="Q453" s="20" t="s">
        <v>6981</v>
      </c>
      <c r="R453" s="20" t="s">
        <v>6984</v>
      </c>
      <c r="S453" s="21">
        <v>993023207</v>
      </c>
      <c r="T453" s="21"/>
      <c r="U453" s="23"/>
      <c r="V453" s="23" t="s">
        <v>6985</v>
      </c>
      <c r="W453" s="23"/>
      <c r="X453" s="23"/>
      <c r="Y453" s="23"/>
      <c r="Z453" s="23"/>
      <c r="AA453" s="20" t="s">
        <v>77</v>
      </c>
      <c r="AB453" s="19" t="s">
        <v>108</v>
      </c>
      <c r="AC453" s="19" t="s">
        <v>82</v>
      </c>
      <c r="AD453" s="20" t="s">
        <v>180</v>
      </c>
      <c r="AE453" s="20" t="s">
        <v>852</v>
      </c>
      <c r="AF453" s="20" t="s">
        <v>6986</v>
      </c>
      <c r="AG453" s="20" t="s">
        <v>6989</v>
      </c>
      <c r="AH453" s="19">
        <v>44188</v>
      </c>
      <c r="AI453" s="20">
        <v>453</v>
      </c>
      <c r="AJ453" s="51"/>
      <c r="AK453" s="51"/>
      <c r="AL453" s="51"/>
      <c r="AM453" s="51"/>
      <c r="AN453" s="51"/>
    </row>
    <row r="454" spans="1:40" ht="47.25" customHeight="1">
      <c r="A454" s="2"/>
      <c r="B454" s="30">
        <v>450</v>
      </c>
      <c r="C454" s="20" t="s">
        <v>6992</v>
      </c>
      <c r="D454" s="20" t="s">
        <v>119</v>
      </c>
      <c r="E454" s="20" t="s">
        <v>4002</v>
      </c>
      <c r="F454" s="20" t="s">
        <v>6993</v>
      </c>
      <c r="G454" s="20" t="s">
        <v>6993</v>
      </c>
      <c r="H454" s="20"/>
      <c r="I454" s="20" t="s">
        <v>6994</v>
      </c>
      <c r="J454" s="20" t="s">
        <v>119</v>
      </c>
      <c r="K454" s="20" t="s">
        <v>4002</v>
      </c>
      <c r="L454" s="20" t="s">
        <v>6993</v>
      </c>
      <c r="M454" s="20" t="s">
        <v>6993</v>
      </c>
      <c r="N454" s="20" t="s">
        <v>6995</v>
      </c>
      <c r="O454" s="20" t="s">
        <v>6996</v>
      </c>
      <c r="P454" s="20" t="s">
        <v>6997</v>
      </c>
      <c r="Q454" s="20" t="s">
        <v>2790</v>
      </c>
      <c r="R454" s="20" t="s">
        <v>6999</v>
      </c>
      <c r="S454" s="21">
        <v>956635901</v>
      </c>
      <c r="T454" s="21">
        <v>956635901</v>
      </c>
      <c r="U454" s="23"/>
      <c r="V454" s="23" t="s">
        <v>7000</v>
      </c>
      <c r="W454" s="23"/>
      <c r="X454" s="23"/>
      <c r="Y454" s="23"/>
      <c r="Z454" s="23"/>
      <c r="AA454" s="20" t="s">
        <v>77</v>
      </c>
      <c r="AB454" s="19" t="s">
        <v>82</v>
      </c>
      <c r="AC454" s="19" t="s">
        <v>83</v>
      </c>
      <c r="AD454" s="20" t="s">
        <v>110</v>
      </c>
      <c r="AE454" s="20" t="s">
        <v>161</v>
      </c>
      <c r="AF454" s="20" t="s">
        <v>506</v>
      </c>
      <c r="AG454" s="20" t="s">
        <v>7003</v>
      </c>
      <c r="AH454" s="19">
        <v>44188</v>
      </c>
      <c r="AI454" s="20">
        <v>454</v>
      </c>
      <c r="AJ454" s="51"/>
      <c r="AK454" s="51"/>
      <c r="AL454" s="51"/>
      <c r="AM454" s="51"/>
      <c r="AN454" s="51"/>
    </row>
    <row r="455" spans="1:40" ht="47.25" customHeight="1">
      <c r="A455" s="2"/>
      <c r="B455" s="85">
        <v>451</v>
      </c>
      <c r="C455" s="20" t="s">
        <v>7006</v>
      </c>
      <c r="D455" s="20" t="s">
        <v>168</v>
      </c>
      <c r="E455" s="20" t="s">
        <v>169</v>
      </c>
      <c r="F455" s="20" t="s">
        <v>169</v>
      </c>
      <c r="G455" s="20" t="s">
        <v>7007</v>
      </c>
      <c r="H455" s="20"/>
      <c r="I455" s="20" t="s">
        <v>7008</v>
      </c>
      <c r="J455" s="20" t="s">
        <v>168</v>
      </c>
      <c r="K455" s="20" t="s">
        <v>169</v>
      </c>
      <c r="L455" s="20" t="s">
        <v>169</v>
      </c>
      <c r="M455" s="20" t="s">
        <v>7007</v>
      </c>
      <c r="N455" s="20" t="s">
        <v>7009</v>
      </c>
      <c r="O455" s="20" t="s">
        <v>7010</v>
      </c>
      <c r="P455" s="20" t="s">
        <v>7011</v>
      </c>
      <c r="Q455" s="20" t="s">
        <v>7012</v>
      </c>
      <c r="R455" s="20" t="s">
        <v>7015</v>
      </c>
      <c r="S455" s="21">
        <v>959908571</v>
      </c>
      <c r="T455" s="21"/>
      <c r="U455" s="23"/>
      <c r="V455" s="23" t="s">
        <v>7016</v>
      </c>
      <c r="W455" s="23"/>
      <c r="X455" s="23"/>
      <c r="Y455" s="23"/>
      <c r="Z455" s="23" t="s">
        <v>7017</v>
      </c>
      <c r="AA455" s="20" t="s">
        <v>77</v>
      </c>
      <c r="AB455" s="19" t="s">
        <v>108</v>
      </c>
      <c r="AC455" s="19" t="s">
        <v>279</v>
      </c>
      <c r="AD455" s="20" t="s">
        <v>85</v>
      </c>
      <c r="AE455" s="20" t="s">
        <v>110</v>
      </c>
      <c r="AF455" s="20"/>
      <c r="AG455" s="20" t="s">
        <v>7021</v>
      </c>
      <c r="AH455" s="19">
        <v>44188</v>
      </c>
      <c r="AI455" s="20">
        <v>455</v>
      </c>
      <c r="AJ455" s="51"/>
      <c r="AK455" s="51"/>
      <c r="AL455" s="51"/>
      <c r="AM455" s="51"/>
      <c r="AN455" s="51"/>
    </row>
    <row r="456" spans="1:40" ht="47.25" customHeight="1">
      <c r="A456" s="2"/>
      <c r="B456" s="30">
        <v>452</v>
      </c>
      <c r="C456" s="20" t="s">
        <v>7024</v>
      </c>
      <c r="D456" s="20" t="s">
        <v>286</v>
      </c>
      <c r="E456" s="20" t="s">
        <v>1925</v>
      </c>
      <c r="F456" s="20" t="s">
        <v>7025</v>
      </c>
      <c r="G456" s="20" t="s">
        <v>4018</v>
      </c>
      <c r="H456" s="20"/>
      <c r="I456" s="20" t="s">
        <v>7026</v>
      </c>
      <c r="J456" s="20" t="s">
        <v>286</v>
      </c>
      <c r="K456" s="20" t="s">
        <v>1925</v>
      </c>
      <c r="L456" s="20" t="s">
        <v>7025</v>
      </c>
      <c r="M456" s="20" t="s">
        <v>4018</v>
      </c>
      <c r="N456" s="20" t="s">
        <v>7027</v>
      </c>
      <c r="O456" s="20" t="s">
        <v>7028</v>
      </c>
      <c r="P456" s="20" t="s">
        <v>7029</v>
      </c>
      <c r="Q456" s="20" t="s">
        <v>7030</v>
      </c>
      <c r="R456" s="20" t="s">
        <v>7033</v>
      </c>
      <c r="S456" s="21">
        <v>955644410</v>
      </c>
      <c r="T456" s="21"/>
      <c r="U456" s="23"/>
      <c r="V456" s="23" t="s">
        <v>7034</v>
      </c>
      <c r="W456" s="23"/>
      <c r="X456" s="23"/>
      <c r="Y456" s="23"/>
      <c r="Z456" s="23" t="s">
        <v>7035</v>
      </c>
      <c r="AA456" s="20" t="s">
        <v>77</v>
      </c>
      <c r="AB456" s="19" t="s">
        <v>279</v>
      </c>
      <c r="AC456" s="19" t="s">
        <v>83</v>
      </c>
      <c r="AD456" s="20" t="s">
        <v>84</v>
      </c>
      <c r="AE456" s="20" t="s">
        <v>110</v>
      </c>
      <c r="AF456" s="20" t="s">
        <v>111</v>
      </c>
      <c r="AG456" s="20" t="s">
        <v>7038</v>
      </c>
      <c r="AH456" s="19">
        <v>44193</v>
      </c>
      <c r="AI456" s="20">
        <v>456</v>
      </c>
      <c r="AJ456" s="51"/>
      <c r="AK456" s="51"/>
      <c r="AL456" s="51"/>
      <c r="AM456" s="51"/>
      <c r="AN456" s="51"/>
    </row>
    <row r="457" spans="1:40" ht="47.25" customHeight="1">
      <c r="A457" s="2"/>
      <c r="B457" s="85">
        <v>453</v>
      </c>
      <c r="C457" s="20" t="s">
        <v>7041</v>
      </c>
      <c r="D457" s="20" t="s">
        <v>5143</v>
      </c>
      <c r="E457" s="20" t="s">
        <v>64</v>
      </c>
      <c r="F457" s="20" t="s">
        <v>64</v>
      </c>
      <c r="G457" s="20" t="s">
        <v>1116</v>
      </c>
      <c r="H457" s="20"/>
      <c r="I457" s="20" t="s">
        <v>7042</v>
      </c>
      <c r="J457" s="20" t="s">
        <v>5143</v>
      </c>
      <c r="K457" s="20" t="s">
        <v>64</v>
      </c>
      <c r="L457" s="20" t="s">
        <v>64</v>
      </c>
      <c r="M457" s="20" t="s">
        <v>1116</v>
      </c>
      <c r="N457" s="20" t="s">
        <v>7043</v>
      </c>
      <c r="O457" s="20" t="s">
        <v>7044</v>
      </c>
      <c r="P457" s="20" t="s">
        <v>7045</v>
      </c>
      <c r="Q457" s="20" t="s">
        <v>1184</v>
      </c>
      <c r="R457" s="20" t="s">
        <v>7048</v>
      </c>
      <c r="S457" s="21">
        <v>991341832</v>
      </c>
      <c r="T457" s="21"/>
      <c r="U457" s="23"/>
      <c r="V457" s="23"/>
      <c r="W457" s="23"/>
      <c r="X457" s="23"/>
      <c r="Y457" s="23"/>
      <c r="Z457" s="23"/>
      <c r="AA457" s="20" t="s">
        <v>77</v>
      </c>
      <c r="AB457" s="19" t="s">
        <v>279</v>
      </c>
      <c r="AC457" s="19" t="s">
        <v>83</v>
      </c>
      <c r="AD457" s="20" t="s">
        <v>110</v>
      </c>
      <c r="AE457" s="20" t="s">
        <v>111</v>
      </c>
      <c r="AF457" s="20" t="s">
        <v>161</v>
      </c>
      <c r="AG457" s="20" t="s">
        <v>7051</v>
      </c>
      <c r="AH457" s="19">
        <v>44194</v>
      </c>
      <c r="AI457" s="20">
        <v>457</v>
      </c>
      <c r="AJ457" s="51"/>
      <c r="AK457" s="51"/>
      <c r="AL457" s="51"/>
      <c r="AM457" s="51"/>
      <c r="AN457" s="51"/>
    </row>
    <row r="458" spans="1:40" ht="47.25" customHeight="1">
      <c r="A458" s="2"/>
      <c r="B458" s="30">
        <v>454</v>
      </c>
      <c r="C458" s="20" t="s">
        <v>7054</v>
      </c>
      <c r="D458" s="20" t="s">
        <v>119</v>
      </c>
      <c r="E458" s="20" t="s">
        <v>120</v>
      </c>
      <c r="F458" s="20" t="s">
        <v>2785</v>
      </c>
      <c r="G458" s="20" t="s">
        <v>2785</v>
      </c>
      <c r="H458" s="20"/>
      <c r="I458" s="20" t="s">
        <v>7055</v>
      </c>
      <c r="J458" s="20" t="s">
        <v>119</v>
      </c>
      <c r="K458" s="20" t="s">
        <v>120</v>
      </c>
      <c r="L458" s="20" t="s">
        <v>2785</v>
      </c>
      <c r="M458" s="20" t="s">
        <v>2785</v>
      </c>
      <c r="N458" s="20" t="s">
        <v>7056</v>
      </c>
      <c r="O458" s="20" t="s">
        <v>4427</v>
      </c>
      <c r="P458" s="20" t="s">
        <v>4449</v>
      </c>
      <c r="Q458" s="20" t="s">
        <v>7057</v>
      </c>
      <c r="R458" s="20" t="s">
        <v>7059</v>
      </c>
      <c r="S458" s="21">
        <v>971027228</v>
      </c>
      <c r="T458" s="21"/>
      <c r="U458" s="23"/>
      <c r="V458" s="23"/>
      <c r="W458" s="23"/>
      <c r="X458" s="23"/>
      <c r="Y458" s="23"/>
      <c r="Z458" s="23"/>
      <c r="AA458" s="20" t="s">
        <v>77</v>
      </c>
      <c r="AB458" s="19" t="s">
        <v>108</v>
      </c>
      <c r="AC458" s="19" t="s">
        <v>901</v>
      </c>
      <c r="AD458" s="20" t="s">
        <v>110</v>
      </c>
      <c r="AE458" s="20" t="s">
        <v>111</v>
      </c>
      <c r="AF458" s="20"/>
      <c r="AG458" s="20" t="s">
        <v>7062</v>
      </c>
      <c r="AH458" s="19">
        <v>44195</v>
      </c>
      <c r="AI458" s="20">
        <v>458</v>
      </c>
      <c r="AJ458" s="51"/>
      <c r="AK458" s="51"/>
      <c r="AL458" s="51"/>
      <c r="AM458" s="51"/>
      <c r="AN458" s="51"/>
    </row>
    <row r="459" spans="1:40" ht="47.25" customHeight="1">
      <c r="A459" s="2"/>
      <c r="B459" s="85">
        <v>455</v>
      </c>
      <c r="C459" s="20" t="s">
        <v>7065</v>
      </c>
      <c r="D459" s="20" t="s">
        <v>5143</v>
      </c>
      <c r="E459" s="20" t="s">
        <v>64</v>
      </c>
      <c r="F459" s="20" t="s">
        <v>64</v>
      </c>
      <c r="G459" s="20" t="s">
        <v>64</v>
      </c>
      <c r="H459" s="20"/>
      <c r="I459" s="20" t="s">
        <v>7066</v>
      </c>
      <c r="J459" s="20" t="s">
        <v>5143</v>
      </c>
      <c r="K459" s="20" t="s">
        <v>64</v>
      </c>
      <c r="L459" s="20" t="s">
        <v>64</v>
      </c>
      <c r="M459" s="20" t="s">
        <v>64</v>
      </c>
      <c r="N459" s="20" t="s">
        <v>7067</v>
      </c>
      <c r="O459" s="20" t="s">
        <v>7068</v>
      </c>
      <c r="P459" s="20" t="s">
        <v>7069</v>
      </c>
      <c r="Q459" s="20" t="s">
        <v>5519</v>
      </c>
      <c r="R459" s="20" t="s">
        <v>7073</v>
      </c>
      <c r="S459" s="21">
        <v>936075813</v>
      </c>
      <c r="T459" s="21">
        <v>936075813</v>
      </c>
      <c r="U459" s="23"/>
      <c r="V459" s="23" t="s">
        <v>7074</v>
      </c>
      <c r="W459" s="23"/>
      <c r="X459" s="23" t="s">
        <v>7075</v>
      </c>
      <c r="Y459" s="23" t="s">
        <v>7076</v>
      </c>
      <c r="Z459" s="23"/>
      <c r="AA459" s="20" t="s">
        <v>77</v>
      </c>
      <c r="AB459" s="19" t="s">
        <v>108</v>
      </c>
      <c r="AC459" s="19" t="s">
        <v>901</v>
      </c>
      <c r="AD459" s="20" t="s">
        <v>84</v>
      </c>
      <c r="AE459" s="20" t="s">
        <v>85</v>
      </c>
      <c r="AF459" s="20" t="s">
        <v>161</v>
      </c>
      <c r="AG459" s="20" t="s">
        <v>7079</v>
      </c>
      <c r="AH459" s="19">
        <v>44195</v>
      </c>
      <c r="AI459" s="20">
        <v>459</v>
      </c>
      <c r="AJ459" s="51"/>
      <c r="AK459" s="51"/>
      <c r="AL459" s="51"/>
      <c r="AM459" s="51"/>
      <c r="AN459" s="51"/>
    </row>
    <row r="460" spans="1:40" ht="47.25" customHeight="1">
      <c r="A460" s="2"/>
      <c r="B460" s="30">
        <v>456</v>
      </c>
      <c r="C460" s="20" t="s">
        <v>7082</v>
      </c>
      <c r="D460" s="20" t="s">
        <v>168</v>
      </c>
      <c r="E460" s="20" t="s">
        <v>169</v>
      </c>
      <c r="F460" s="20" t="s">
        <v>169</v>
      </c>
      <c r="G460" s="20" t="s">
        <v>5692</v>
      </c>
      <c r="H460" s="20"/>
      <c r="I460" s="20" t="s">
        <v>7083</v>
      </c>
      <c r="J460" s="20" t="s">
        <v>168</v>
      </c>
      <c r="K460" s="20" t="s">
        <v>169</v>
      </c>
      <c r="L460" s="20" t="s">
        <v>169</v>
      </c>
      <c r="M460" s="20" t="s">
        <v>5692</v>
      </c>
      <c r="N460" s="20" t="s">
        <v>7084</v>
      </c>
      <c r="O460" s="20" t="s">
        <v>7085</v>
      </c>
      <c r="P460" s="20" t="s">
        <v>7086</v>
      </c>
      <c r="Q460" s="20" t="s">
        <v>7087</v>
      </c>
      <c r="R460" s="20" t="s">
        <v>7090</v>
      </c>
      <c r="S460" s="21">
        <v>951702645</v>
      </c>
      <c r="T460" s="21">
        <v>655201</v>
      </c>
      <c r="U460" s="23"/>
      <c r="V460" s="23"/>
      <c r="W460" s="23"/>
      <c r="X460" s="23"/>
      <c r="Y460" s="23"/>
      <c r="Z460" s="23"/>
      <c r="AA460" s="20" t="s">
        <v>77</v>
      </c>
      <c r="AB460" s="19" t="s">
        <v>279</v>
      </c>
      <c r="AC460" s="19" t="s">
        <v>83</v>
      </c>
      <c r="AD460" s="20" t="s">
        <v>110</v>
      </c>
      <c r="AE460" s="20" t="s">
        <v>111</v>
      </c>
      <c r="AF460" s="20" t="s">
        <v>161</v>
      </c>
      <c r="AG460" s="20" t="s">
        <v>7093</v>
      </c>
      <c r="AH460" s="19">
        <v>44195</v>
      </c>
      <c r="AI460" s="20">
        <v>460</v>
      </c>
      <c r="AJ460" s="51"/>
      <c r="AK460" s="51"/>
      <c r="AL460" s="51"/>
      <c r="AM460" s="51"/>
      <c r="AN460" s="51"/>
    </row>
    <row r="461" spans="1:40" ht="47.25" customHeight="1">
      <c r="A461" s="2"/>
      <c r="B461" s="85">
        <v>457</v>
      </c>
      <c r="C461" s="20" t="s">
        <v>7096</v>
      </c>
      <c r="D461" s="20" t="s">
        <v>5143</v>
      </c>
      <c r="E461" s="20" t="s">
        <v>64</v>
      </c>
      <c r="F461" s="20" t="s">
        <v>64</v>
      </c>
      <c r="G461" s="20" t="s">
        <v>513</v>
      </c>
      <c r="H461" s="20"/>
      <c r="I461" s="20" t="s">
        <v>7097</v>
      </c>
      <c r="J461" s="20" t="s">
        <v>5143</v>
      </c>
      <c r="K461" s="20" t="s">
        <v>64</v>
      </c>
      <c r="L461" s="20" t="s">
        <v>64</v>
      </c>
      <c r="M461" s="20" t="s">
        <v>513</v>
      </c>
      <c r="N461" s="20" t="s">
        <v>7098</v>
      </c>
      <c r="O461" s="20" t="s">
        <v>7099</v>
      </c>
      <c r="P461" s="20" t="s">
        <v>7100</v>
      </c>
      <c r="Q461" s="20" t="s">
        <v>5044</v>
      </c>
      <c r="R461" s="20" t="s">
        <v>7102</v>
      </c>
      <c r="S461" s="21">
        <v>923332455</v>
      </c>
      <c r="T461" s="21"/>
      <c r="U461" s="23"/>
      <c r="V461" s="23" t="s">
        <v>7103</v>
      </c>
      <c r="W461" s="23"/>
      <c r="X461" s="23"/>
      <c r="Y461" s="23"/>
      <c r="Z461" s="23"/>
      <c r="AA461" s="20" t="s">
        <v>77</v>
      </c>
      <c r="AB461" s="19" t="s">
        <v>108</v>
      </c>
      <c r="AC461" s="19" t="s">
        <v>279</v>
      </c>
      <c r="AD461" s="20" t="s">
        <v>110</v>
      </c>
      <c r="AE461" s="20" t="s">
        <v>111</v>
      </c>
      <c r="AF461" s="20" t="s">
        <v>161</v>
      </c>
      <c r="AG461" s="20" t="s">
        <v>7106</v>
      </c>
      <c r="AH461" s="19">
        <v>44195</v>
      </c>
      <c r="AI461" s="20">
        <v>461</v>
      </c>
      <c r="AJ461" s="51"/>
      <c r="AK461" s="51"/>
      <c r="AL461" s="51"/>
      <c r="AM461" s="51"/>
      <c r="AN461" s="51"/>
    </row>
    <row r="462" spans="1:40" ht="47.25" customHeight="1">
      <c r="A462" s="2"/>
      <c r="B462" s="30">
        <v>458</v>
      </c>
      <c r="C462" s="20" t="s">
        <v>7109</v>
      </c>
      <c r="D462" s="20" t="s">
        <v>5143</v>
      </c>
      <c r="E462" s="20" t="s">
        <v>64</v>
      </c>
      <c r="F462" s="20" t="s">
        <v>64</v>
      </c>
      <c r="G462" s="20" t="s">
        <v>3075</v>
      </c>
      <c r="H462" s="20"/>
      <c r="I462" s="20" t="s">
        <v>7110</v>
      </c>
      <c r="J462" s="20" t="s">
        <v>5143</v>
      </c>
      <c r="K462" s="20" t="s">
        <v>64</v>
      </c>
      <c r="L462" s="20" t="s">
        <v>64</v>
      </c>
      <c r="M462" s="20" t="s">
        <v>3075</v>
      </c>
      <c r="N462" s="20" t="s">
        <v>7111</v>
      </c>
      <c r="O462" s="20" t="s">
        <v>7112</v>
      </c>
      <c r="P462" s="20" t="s">
        <v>7113</v>
      </c>
      <c r="Q462" s="20" t="s">
        <v>7114</v>
      </c>
      <c r="R462" s="20" t="s">
        <v>7117</v>
      </c>
      <c r="S462" s="21" t="s">
        <v>7116</v>
      </c>
      <c r="T462" s="21"/>
      <c r="U462" s="23"/>
      <c r="V462" s="23" t="s">
        <v>7118</v>
      </c>
      <c r="W462" s="23"/>
      <c r="X462" s="23"/>
      <c r="Y462" s="23"/>
      <c r="Z462" s="23"/>
      <c r="AA462" s="20" t="s">
        <v>77</v>
      </c>
      <c r="AB462" s="19" t="s">
        <v>108</v>
      </c>
      <c r="AC462" s="19" t="s">
        <v>82</v>
      </c>
      <c r="AD462" s="20" t="s">
        <v>85</v>
      </c>
      <c r="AE462" s="20" t="s">
        <v>110</v>
      </c>
      <c r="AF462" s="20" t="s">
        <v>852</v>
      </c>
      <c r="AG462" s="20" t="s">
        <v>7121</v>
      </c>
      <c r="AH462" s="19">
        <v>44195</v>
      </c>
      <c r="AI462" s="20">
        <v>462</v>
      </c>
      <c r="AJ462" s="51"/>
      <c r="AK462" s="51"/>
      <c r="AL462" s="51"/>
      <c r="AM462" s="51"/>
      <c r="AN462" s="51"/>
    </row>
    <row r="463" spans="1:40" ht="47.25" customHeight="1">
      <c r="A463" s="2"/>
      <c r="B463" s="85">
        <v>459</v>
      </c>
      <c r="C463" s="20" t="s">
        <v>7124</v>
      </c>
      <c r="D463" s="20" t="s">
        <v>168</v>
      </c>
      <c r="E463" s="20" t="s">
        <v>459</v>
      </c>
      <c r="F463" s="20" t="s">
        <v>459</v>
      </c>
      <c r="G463" s="20" t="s">
        <v>459</v>
      </c>
      <c r="H463" s="20"/>
      <c r="I463" s="20" t="s">
        <v>7125</v>
      </c>
      <c r="J463" s="20" t="s">
        <v>168</v>
      </c>
      <c r="K463" s="20" t="s">
        <v>459</v>
      </c>
      <c r="L463" s="20" t="s">
        <v>459</v>
      </c>
      <c r="M463" s="20" t="s">
        <v>7126</v>
      </c>
      <c r="N463" s="20" t="s">
        <v>7127</v>
      </c>
      <c r="O463" s="20" t="s">
        <v>7128</v>
      </c>
      <c r="P463" s="20" t="s">
        <v>7129</v>
      </c>
      <c r="Q463" s="20" t="s">
        <v>7130</v>
      </c>
      <c r="R463" s="20" t="s">
        <v>7132</v>
      </c>
      <c r="S463" s="21">
        <v>990066301</v>
      </c>
      <c r="T463" s="21"/>
      <c r="U463" s="23"/>
      <c r="V463" s="23" t="s">
        <v>7133</v>
      </c>
      <c r="W463" s="23"/>
      <c r="X463" s="23"/>
      <c r="Y463" s="23"/>
      <c r="Z463" s="23"/>
      <c r="AA463" s="20" t="s">
        <v>77</v>
      </c>
      <c r="AB463" s="19" t="s">
        <v>108</v>
      </c>
      <c r="AC463" s="19" t="s">
        <v>82</v>
      </c>
      <c r="AD463" s="20" t="s">
        <v>85</v>
      </c>
      <c r="AE463" s="20" t="s">
        <v>110</v>
      </c>
      <c r="AF463" s="20"/>
      <c r="AG463" s="20" t="s">
        <v>7136</v>
      </c>
      <c r="AH463" s="19">
        <v>44196</v>
      </c>
      <c r="AI463" s="20">
        <v>463</v>
      </c>
      <c r="AJ463" s="51"/>
      <c r="AK463" s="51"/>
      <c r="AL463" s="51"/>
      <c r="AM463" s="51"/>
      <c r="AN463" s="51"/>
    </row>
    <row r="464" spans="1:40" ht="47.25" customHeight="1">
      <c r="A464" s="2"/>
      <c r="B464" s="30">
        <v>460</v>
      </c>
      <c r="C464" s="20" t="s">
        <v>7139</v>
      </c>
      <c r="D464" s="20" t="s">
        <v>5143</v>
      </c>
      <c r="E464" s="20" t="s">
        <v>64</v>
      </c>
      <c r="F464" s="20" t="s">
        <v>64</v>
      </c>
      <c r="G464" s="20" t="s">
        <v>3776</v>
      </c>
      <c r="H464" s="20"/>
      <c r="I464" s="20" t="s">
        <v>7140</v>
      </c>
      <c r="J464" s="20" t="s">
        <v>5143</v>
      </c>
      <c r="K464" s="20" t="s">
        <v>64</v>
      </c>
      <c r="L464" s="20" t="s">
        <v>64</v>
      </c>
      <c r="M464" s="20" t="s">
        <v>7141</v>
      </c>
      <c r="N464" s="20" t="s">
        <v>7142</v>
      </c>
      <c r="O464" s="20" t="s">
        <v>7143</v>
      </c>
      <c r="P464" s="20" t="s">
        <v>6051</v>
      </c>
      <c r="Q464" s="20" t="s">
        <v>4449</v>
      </c>
      <c r="R464" s="20" t="s">
        <v>7145</v>
      </c>
      <c r="S464" s="21">
        <v>988412534</v>
      </c>
      <c r="T464" s="21"/>
      <c r="U464" s="23"/>
      <c r="V464" s="23" t="s">
        <v>7146</v>
      </c>
      <c r="W464" s="23"/>
      <c r="X464" s="23"/>
      <c r="Y464" s="23"/>
      <c r="Z464" s="23"/>
      <c r="AA464" s="20" t="s">
        <v>77</v>
      </c>
      <c r="AB464" s="19" t="s">
        <v>279</v>
      </c>
      <c r="AC464" s="19" t="s">
        <v>83</v>
      </c>
      <c r="AD464" s="20" t="s">
        <v>84</v>
      </c>
      <c r="AE464" s="20" t="s">
        <v>135</v>
      </c>
      <c r="AF464" s="20" t="s">
        <v>111</v>
      </c>
      <c r="AG464" s="20" t="s">
        <v>7149</v>
      </c>
      <c r="AH464" s="19">
        <v>44195</v>
      </c>
      <c r="AI464" s="20">
        <v>464</v>
      </c>
      <c r="AJ464" s="51"/>
      <c r="AK464" s="51"/>
      <c r="AL464" s="51"/>
      <c r="AM464" s="51"/>
      <c r="AN464" s="51"/>
    </row>
    <row r="465" spans="1:40" ht="47.25" customHeight="1">
      <c r="A465" s="2"/>
      <c r="B465" s="85">
        <v>461</v>
      </c>
      <c r="C465" s="20" t="s">
        <v>7152</v>
      </c>
      <c r="D465" s="20" t="s">
        <v>168</v>
      </c>
      <c r="E465" s="20" t="s">
        <v>2033</v>
      </c>
      <c r="F465" s="20" t="s">
        <v>2033</v>
      </c>
      <c r="G465" s="20" t="s">
        <v>893</v>
      </c>
      <c r="H465" s="20"/>
      <c r="I465" s="20" t="s">
        <v>7153</v>
      </c>
      <c r="J465" s="20" t="s">
        <v>168</v>
      </c>
      <c r="K465" s="20" t="s">
        <v>2033</v>
      </c>
      <c r="L465" s="20" t="s">
        <v>2033</v>
      </c>
      <c r="M465" s="20" t="s">
        <v>2033</v>
      </c>
      <c r="N465" s="20" t="s">
        <v>7154</v>
      </c>
      <c r="O465" s="20" t="s">
        <v>7155</v>
      </c>
      <c r="P465" s="20" t="s">
        <v>7156</v>
      </c>
      <c r="Q465" s="20" t="s">
        <v>7157</v>
      </c>
      <c r="R465" s="20" t="s">
        <v>7159</v>
      </c>
      <c r="S465" s="21">
        <v>961840684</v>
      </c>
      <c r="T465" s="21"/>
      <c r="U465" s="23"/>
      <c r="V465" s="23" t="s">
        <v>7160</v>
      </c>
      <c r="W465" s="23"/>
      <c r="X465" s="23"/>
      <c r="Y465" s="23"/>
      <c r="Z465" s="23"/>
      <c r="AA465" s="20" t="s">
        <v>77</v>
      </c>
      <c r="AB465" s="19" t="s">
        <v>108</v>
      </c>
      <c r="AC465" s="19" t="s">
        <v>279</v>
      </c>
      <c r="AD465" s="20" t="s">
        <v>7161</v>
      </c>
      <c r="AE465" s="20" t="s">
        <v>506</v>
      </c>
      <c r="AF465" s="20" t="s">
        <v>7162</v>
      </c>
      <c r="AG465" s="20" t="s">
        <v>7165</v>
      </c>
      <c r="AH465" s="19">
        <v>44196</v>
      </c>
      <c r="AI465" s="20">
        <v>465</v>
      </c>
      <c r="AJ465" s="51"/>
      <c r="AK465" s="51"/>
      <c r="AL465" s="51"/>
      <c r="AM465" s="51"/>
      <c r="AN465" s="51"/>
    </row>
    <row r="466" spans="1:40" ht="47.25" customHeight="1">
      <c r="A466" s="2"/>
      <c r="B466" s="30">
        <v>462</v>
      </c>
      <c r="C466" s="20" t="s">
        <v>7168</v>
      </c>
      <c r="D466" s="20" t="s">
        <v>119</v>
      </c>
      <c r="E466" s="20" t="s">
        <v>144</v>
      </c>
      <c r="F466" s="20" t="s">
        <v>145</v>
      </c>
      <c r="G466" s="20" t="s">
        <v>7169</v>
      </c>
      <c r="H466" s="20"/>
      <c r="I466" s="20" t="s">
        <v>7170</v>
      </c>
      <c r="J466" s="20" t="s">
        <v>119</v>
      </c>
      <c r="K466" s="20" t="s">
        <v>144</v>
      </c>
      <c r="L466" s="20" t="s">
        <v>145</v>
      </c>
      <c r="M466" s="20" t="s">
        <v>7169</v>
      </c>
      <c r="N466" s="20" t="s">
        <v>7171</v>
      </c>
      <c r="O466" s="20" t="s">
        <v>3235</v>
      </c>
      <c r="P466" s="20" t="s">
        <v>3883</v>
      </c>
      <c r="Q466" s="20" t="s">
        <v>7172</v>
      </c>
      <c r="R466" s="20" t="s">
        <v>7175</v>
      </c>
      <c r="S466" s="21">
        <v>930229436</v>
      </c>
      <c r="T466" s="21">
        <v>980654408</v>
      </c>
      <c r="U466" s="23"/>
      <c r="V466" s="23" t="s">
        <v>7176</v>
      </c>
      <c r="W466" s="23"/>
      <c r="X466" s="23"/>
      <c r="Y466" s="23"/>
      <c r="Z466" s="23"/>
      <c r="AA466" s="20" t="s">
        <v>77</v>
      </c>
      <c r="AB466" s="19" t="s">
        <v>901</v>
      </c>
      <c r="AC466" s="19" t="s">
        <v>83</v>
      </c>
      <c r="AD466" s="20" t="s">
        <v>110</v>
      </c>
      <c r="AE466" s="20" t="s">
        <v>161</v>
      </c>
      <c r="AF466" s="20" t="s">
        <v>7177</v>
      </c>
      <c r="AG466" s="20" t="s">
        <v>7180</v>
      </c>
      <c r="AH466" s="19">
        <v>44196</v>
      </c>
      <c r="AI466" s="20">
        <v>466</v>
      </c>
      <c r="AJ466" s="51"/>
      <c r="AK466" s="51"/>
      <c r="AL466" s="51"/>
      <c r="AM466" s="51"/>
      <c r="AN466" s="51"/>
    </row>
    <row r="467" spans="1:40" ht="47.25" customHeight="1">
      <c r="A467" s="2"/>
      <c r="B467" s="85">
        <v>463</v>
      </c>
      <c r="C467" s="20" t="s">
        <v>7183</v>
      </c>
      <c r="D467" s="20" t="s">
        <v>5143</v>
      </c>
      <c r="E467" s="20" t="s">
        <v>64</v>
      </c>
      <c r="F467" s="20" t="s">
        <v>64</v>
      </c>
      <c r="G467" s="20" t="s">
        <v>1116</v>
      </c>
      <c r="H467" s="20"/>
      <c r="I467" s="20" t="s">
        <v>7184</v>
      </c>
      <c r="J467" s="20" t="s">
        <v>5143</v>
      </c>
      <c r="K467" s="20" t="s">
        <v>64</v>
      </c>
      <c r="L467" s="20" t="s">
        <v>64</v>
      </c>
      <c r="M467" s="20" t="s">
        <v>1116</v>
      </c>
      <c r="N467" s="20" t="s">
        <v>7185</v>
      </c>
      <c r="O467" s="20" t="s">
        <v>7187</v>
      </c>
      <c r="P467" s="20" t="s">
        <v>7188</v>
      </c>
      <c r="Q467" s="20" t="s">
        <v>7189</v>
      </c>
      <c r="R467" s="20" t="s">
        <v>7192</v>
      </c>
      <c r="S467" s="21" t="s">
        <v>7191</v>
      </c>
      <c r="T467" s="21"/>
      <c r="U467" s="23"/>
      <c r="V467" s="23" t="s">
        <v>7193</v>
      </c>
      <c r="W467" s="23"/>
      <c r="X467" s="23"/>
      <c r="Y467" s="23"/>
      <c r="Z467" s="23"/>
      <c r="AA467" s="20" t="s">
        <v>77</v>
      </c>
      <c r="AB467" s="19" t="s">
        <v>901</v>
      </c>
      <c r="AC467" s="19"/>
      <c r="AD467" s="20" t="s">
        <v>110</v>
      </c>
      <c r="AE467" s="20" t="s">
        <v>111</v>
      </c>
      <c r="AF467" s="20"/>
      <c r="AG467" s="20" t="s">
        <v>7196</v>
      </c>
      <c r="AH467" s="19">
        <v>44204</v>
      </c>
      <c r="AI467" s="20">
        <v>467</v>
      </c>
      <c r="AJ467" s="51"/>
      <c r="AK467" s="51"/>
      <c r="AL467" s="51"/>
      <c r="AM467" s="51"/>
      <c r="AN467" s="51"/>
    </row>
    <row r="468" spans="1:40" ht="47.25" customHeight="1">
      <c r="A468" s="2"/>
      <c r="B468" s="30">
        <v>464</v>
      </c>
      <c r="C468" s="20" t="s">
        <v>7199</v>
      </c>
      <c r="D468" s="20" t="s">
        <v>5143</v>
      </c>
      <c r="E468" s="20" t="s">
        <v>64</v>
      </c>
      <c r="F468" s="20" t="s">
        <v>64</v>
      </c>
      <c r="G468" s="25" t="s">
        <v>4271</v>
      </c>
      <c r="H468" s="20"/>
      <c r="I468" s="20" t="s">
        <v>7200</v>
      </c>
      <c r="J468" s="20" t="s">
        <v>5143</v>
      </c>
      <c r="K468" s="20" t="s">
        <v>64</v>
      </c>
      <c r="L468" s="20" t="s">
        <v>64</v>
      </c>
      <c r="M468" s="20" t="s">
        <v>4271</v>
      </c>
      <c r="N468" s="20" t="s">
        <v>7201</v>
      </c>
      <c r="O468" s="20" t="s">
        <v>6714</v>
      </c>
      <c r="P468" s="20" t="s">
        <v>7202</v>
      </c>
      <c r="Q468" s="20" t="s">
        <v>7203</v>
      </c>
      <c r="R468" s="20" t="s">
        <v>7206</v>
      </c>
      <c r="S468" s="21">
        <v>993991511</v>
      </c>
      <c r="T468" s="21"/>
      <c r="U468" s="23"/>
      <c r="V468" s="23" t="s">
        <v>7207</v>
      </c>
      <c r="W468" s="23"/>
      <c r="X468" s="23"/>
      <c r="Y468" s="23"/>
      <c r="Z468" s="23"/>
      <c r="AA468" s="20" t="s">
        <v>77</v>
      </c>
      <c r="AB468" s="19" t="s">
        <v>82</v>
      </c>
      <c r="AC468" s="20" t="s">
        <v>179</v>
      </c>
      <c r="AD468" s="20" t="s">
        <v>85</v>
      </c>
      <c r="AE468" s="20"/>
      <c r="AF468" s="20"/>
      <c r="AG468" s="20" t="s">
        <v>7210</v>
      </c>
      <c r="AH468" s="19">
        <v>44196</v>
      </c>
      <c r="AI468" s="20">
        <v>468</v>
      </c>
      <c r="AJ468" s="51"/>
      <c r="AK468" s="51"/>
      <c r="AL468" s="51"/>
      <c r="AM468" s="51"/>
      <c r="AN468" s="51"/>
    </row>
    <row r="469" spans="1:40" ht="47.25" customHeight="1">
      <c r="A469" s="2"/>
      <c r="B469" s="85">
        <v>465</v>
      </c>
      <c r="C469" s="20" t="s">
        <v>7213</v>
      </c>
      <c r="D469" s="20" t="s">
        <v>209</v>
      </c>
      <c r="E469" s="20" t="s">
        <v>2478</v>
      </c>
      <c r="F469" s="20" t="s">
        <v>2478</v>
      </c>
      <c r="G469" s="20" t="s">
        <v>2479</v>
      </c>
      <c r="H469" s="20"/>
      <c r="I469" s="20" t="s">
        <v>7214</v>
      </c>
      <c r="J469" s="20" t="s">
        <v>209</v>
      </c>
      <c r="K469" s="20" t="s">
        <v>2478</v>
      </c>
      <c r="L469" s="20" t="s">
        <v>2478</v>
      </c>
      <c r="M469" s="20" t="s">
        <v>2479</v>
      </c>
      <c r="N469" s="20" t="s">
        <v>7215</v>
      </c>
      <c r="O469" s="20" t="s">
        <v>7216</v>
      </c>
      <c r="P469" s="20" t="s">
        <v>7217</v>
      </c>
      <c r="Q469" s="20" t="s">
        <v>7218</v>
      </c>
      <c r="R469" s="20" t="s">
        <v>7222</v>
      </c>
      <c r="S469" s="21" t="s">
        <v>7223</v>
      </c>
      <c r="T469" s="21"/>
      <c r="U469" s="23"/>
      <c r="V469" s="23" t="s">
        <v>7224</v>
      </c>
      <c r="W469" s="23"/>
      <c r="X469" s="23"/>
      <c r="Y469" s="23"/>
      <c r="Z469" s="23"/>
      <c r="AA469" s="20" t="s">
        <v>77</v>
      </c>
      <c r="AB469" s="19" t="s">
        <v>279</v>
      </c>
      <c r="AC469" s="19" t="s">
        <v>83</v>
      </c>
      <c r="AD469" s="20" t="s">
        <v>110</v>
      </c>
      <c r="AE469" s="20" t="s">
        <v>111</v>
      </c>
      <c r="AF469" s="20" t="s">
        <v>161</v>
      </c>
      <c r="AG469" s="20" t="s">
        <v>7227</v>
      </c>
      <c r="AH469" s="19">
        <v>44204</v>
      </c>
      <c r="AI469" s="20">
        <v>469</v>
      </c>
      <c r="AJ469" s="51"/>
      <c r="AK469" s="51"/>
      <c r="AL469" s="51"/>
      <c r="AM469" s="51"/>
      <c r="AN469" s="51"/>
    </row>
    <row r="470" spans="1:40" ht="47.25" customHeight="1">
      <c r="A470" s="2"/>
      <c r="B470" s="30">
        <v>466</v>
      </c>
      <c r="C470" s="20" t="s">
        <v>7230</v>
      </c>
      <c r="D470" s="20" t="s">
        <v>119</v>
      </c>
      <c r="E470" s="20" t="s">
        <v>1354</v>
      </c>
      <c r="F470" s="20" t="s">
        <v>1355</v>
      </c>
      <c r="G470" s="20" t="s">
        <v>2208</v>
      </c>
      <c r="H470" s="20"/>
      <c r="I470" s="20" t="s">
        <v>7231</v>
      </c>
      <c r="J470" s="20" t="s">
        <v>119</v>
      </c>
      <c r="K470" s="20" t="s">
        <v>1354</v>
      </c>
      <c r="L470" s="20" t="s">
        <v>1355</v>
      </c>
      <c r="M470" s="20" t="s">
        <v>2208</v>
      </c>
      <c r="N470" s="20" t="s">
        <v>7232</v>
      </c>
      <c r="O470" s="20" t="s">
        <v>7233</v>
      </c>
      <c r="P470" s="20" t="s">
        <v>7234</v>
      </c>
      <c r="Q470" s="20" t="s">
        <v>3996</v>
      </c>
      <c r="R470" s="20" t="s">
        <v>7238</v>
      </c>
      <c r="S470" s="21" t="s">
        <v>7239</v>
      </c>
      <c r="T470" s="21"/>
      <c r="U470" s="23"/>
      <c r="V470" s="23" t="s">
        <v>7240</v>
      </c>
      <c r="W470" s="23"/>
      <c r="X470" s="23" t="s">
        <v>7241</v>
      </c>
      <c r="Y470" s="23" t="s">
        <v>7242</v>
      </c>
      <c r="Z470" s="23"/>
      <c r="AA470" s="20" t="s">
        <v>77</v>
      </c>
      <c r="AB470" s="19" t="s">
        <v>82</v>
      </c>
      <c r="AC470" s="20" t="s">
        <v>179</v>
      </c>
      <c r="AD470" s="20" t="s">
        <v>110</v>
      </c>
      <c r="AE470" s="20" t="s">
        <v>7161</v>
      </c>
      <c r="AF470" s="20" t="s">
        <v>161</v>
      </c>
      <c r="AG470" s="20" t="s">
        <v>7245</v>
      </c>
      <c r="AH470" s="19">
        <v>44204</v>
      </c>
      <c r="AI470" s="20">
        <v>470</v>
      </c>
      <c r="AJ470" s="51"/>
      <c r="AK470" s="51"/>
      <c r="AL470" s="51"/>
      <c r="AM470" s="51"/>
      <c r="AN470" s="51"/>
    </row>
    <row r="471" spans="1:40" ht="47.25" customHeight="1">
      <c r="A471" s="2"/>
      <c r="B471" s="85">
        <v>467</v>
      </c>
      <c r="C471" s="20" t="s">
        <v>7248</v>
      </c>
      <c r="D471" s="20" t="s">
        <v>63</v>
      </c>
      <c r="E471" s="20" t="s">
        <v>64</v>
      </c>
      <c r="F471" s="20" t="s">
        <v>1944</v>
      </c>
      <c r="G471" s="20" t="s">
        <v>7249</v>
      </c>
      <c r="H471" s="20"/>
      <c r="I471" s="20" t="s">
        <v>7250</v>
      </c>
      <c r="J471" s="20" t="s">
        <v>63</v>
      </c>
      <c r="K471" s="20" t="s">
        <v>64</v>
      </c>
      <c r="L471" s="20" t="s">
        <v>1944</v>
      </c>
      <c r="M471" s="20" t="s">
        <v>1941</v>
      </c>
      <c r="N471" s="20" t="s">
        <v>7251</v>
      </c>
      <c r="O471" s="20" t="s">
        <v>7252</v>
      </c>
      <c r="P471" s="20" t="s">
        <v>2650</v>
      </c>
      <c r="Q471" s="20" t="s">
        <v>7253</v>
      </c>
      <c r="R471" s="20" t="s">
        <v>7256</v>
      </c>
      <c r="S471" s="21" t="s">
        <v>7257</v>
      </c>
      <c r="T471" s="21"/>
      <c r="U471" s="23"/>
      <c r="V471" s="23" t="s">
        <v>7258</v>
      </c>
      <c r="W471" s="23"/>
      <c r="X471" s="23"/>
      <c r="Y471" s="23"/>
      <c r="Z471" s="23"/>
      <c r="AA471" s="20" t="s">
        <v>77</v>
      </c>
      <c r="AB471" s="19" t="s">
        <v>83</v>
      </c>
      <c r="AC471" s="20" t="s">
        <v>179</v>
      </c>
      <c r="AD471" s="20" t="s">
        <v>110</v>
      </c>
      <c r="AE471" s="20" t="s">
        <v>918</v>
      </c>
      <c r="AF471" s="20" t="s">
        <v>7259</v>
      </c>
      <c r="AG471" s="20" t="s">
        <v>7262</v>
      </c>
      <c r="AH471" s="19">
        <v>44204</v>
      </c>
      <c r="AI471" s="20">
        <v>471</v>
      </c>
      <c r="AJ471" s="51"/>
      <c r="AK471" s="51"/>
      <c r="AL471" s="51"/>
      <c r="AM471" s="51"/>
      <c r="AN471" s="51"/>
    </row>
    <row r="472" spans="1:40" ht="47.25" customHeight="1">
      <c r="A472" s="2"/>
      <c r="B472" s="30">
        <v>468</v>
      </c>
      <c r="C472" s="20" t="s">
        <v>7265</v>
      </c>
      <c r="D472" s="20" t="s">
        <v>209</v>
      </c>
      <c r="E472" s="20" t="s">
        <v>210</v>
      </c>
      <c r="F472" s="20" t="s">
        <v>7266</v>
      </c>
      <c r="G472" s="20" t="s">
        <v>7266</v>
      </c>
      <c r="H472" s="20"/>
      <c r="I472" s="20" t="s">
        <v>7267</v>
      </c>
      <c r="J472" s="20" t="s">
        <v>209</v>
      </c>
      <c r="K472" s="20" t="s">
        <v>210</v>
      </c>
      <c r="L472" s="20" t="s">
        <v>210</v>
      </c>
      <c r="M472" s="20" t="s">
        <v>4056</v>
      </c>
      <c r="N472" s="20" t="s">
        <v>7268</v>
      </c>
      <c r="O472" s="20" t="s">
        <v>7269</v>
      </c>
      <c r="P472" s="20" t="s">
        <v>7270</v>
      </c>
      <c r="Q472" s="20" t="s">
        <v>2665</v>
      </c>
      <c r="R472" s="20" t="s">
        <v>7273</v>
      </c>
      <c r="S472" s="21" t="s">
        <v>7272</v>
      </c>
      <c r="T472" s="21"/>
      <c r="U472" s="23"/>
      <c r="V472" s="23" t="s">
        <v>7274</v>
      </c>
      <c r="W472" s="23"/>
      <c r="X472" s="23"/>
      <c r="Y472" s="23"/>
      <c r="Z472" s="23" t="s">
        <v>7275</v>
      </c>
      <c r="AA472" s="20" t="s">
        <v>77</v>
      </c>
      <c r="AB472" s="19" t="s">
        <v>279</v>
      </c>
      <c r="AC472" s="19" t="s">
        <v>83</v>
      </c>
      <c r="AD472" s="20" t="s">
        <v>110</v>
      </c>
      <c r="AE472" s="20" t="s">
        <v>111</v>
      </c>
      <c r="AF472" s="20" t="s">
        <v>7276</v>
      </c>
      <c r="AG472" s="20" t="s">
        <v>7279</v>
      </c>
      <c r="AH472" s="19">
        <v>44204</v>
      </c>
      <c r="AI472" s="20">
        <v>472</v>
      </c>
      <c r="AJ472" s="51"/>
      <c r="AK472" s="51"/>
      <c r="AL472" s="51"/>
      <c r="AM472" s="51"/>
      <c r="AN472" s="51"/>
    </row>
    <row r="473" spans="1:40" ht="47.25" customHeight="1">
      <c r="A473" s="2"/>
      <c r="B473" s="85">
        <v>469</v>
      </c>
      <c r="C473" s="20" t="s">
        <v>7282</v>
      </c>
      <c r="D473" s="20" t="s">
        <v>168</v>
      </c>
      <c r="E473" s="20" t="s">
        <v>2033</v>
      </c>
      <c r="F473" s="20" t="s">
        <v>2033</v>
      </c>
      <c r="G473" s="20" t="s">
        <v>3023</v>
      </c>
      <c r="H473" s="20"/>
      <c r="I473" s="20" t="s">
        <v>7283</v>
      </c>
      <c r="J473" s="20" t="s">
        <v>168</v>
      </c>
      <c r="K473" s="20" t="s">
        <v>2033</v>
      </c>
      <c r="L473" s="20" t="s">
        <v>2033</v>
      </c>
      <c r="M473" s="20" t="s">
        <v>2033</v>
      </c>
      <c r="N473" s="20" t="s">
        <v>7284</v>
      </c>
      <c r="O473" s="20" t="s">
        <v>7285</v>
      </c>
      <c r="P473" s="20" t="s">
        <v>7286</v>
      </c>
      <c r="Q473" s="20" t="s">
        <v>7287</v>
      </c>
      <c r="R473" s="20" t="s">
        <v>7290</v>
      </c>
      <c r="S473" s="21" t="s">
        <v>7289</v>
      </c>
      <c r="T473" s="21"/>
      <c r="U473" s="23"/>
      <c r="V473" s="23" t="s">
        <v>7291</v>
      </c>
      <c r="W473" s="23"/>
      <c r="X473" s="23"/>
      <c r="Y473" s="23"/>
      <c r="Z473" s="23"/>
      <c r="AA473" s="20" t="s">
        <v>77</v>
      </c>
      <c r="AB473" s="19" t="s">
        <v>108</v>
      </c>
      <c r="AC473" s="19" t="s">
        <v>82</v>
      </c>
      <c r="AD473" s="20" t="s">
        <v>84</v>
      </c>
      <c r="AE473" s="20" t="s">
        <v>110</v>
      </c>
      <c r="AF473" s="20" t="s">
        <v>161</v>
      </c>
      <c r="AG473" s="20" t="s">
        <v>7294</v>
      </c>
      <c r="AH473" s="19">
        <v>44204</v>
      </c>
      <c r="AI473" s="20">
        <v>473</v>
      </c>
      <c r="AJ473" s="51"/>
      <c r="AK473" s="51"/>
      <c r="AL473" s="51"/>
      <c r="AM473" s="51"/>
      <c r="AN473" s="51"/>
    </row>
    <row r="474" spans="1:40" ht="47.25" customHeight="1">
      <c r="A474" s="2"/>
      <c r="B474" s="30">
        <v>470</v>
      </c>
      <c r="C474" s="20" t="s">
        <v>7297</v>
      </c>
      <c r="D474" s="20" t="s">
        <v>63</v>
      </c>
      <c r="E474" s="20" t="s">
        <v>64</v>
      </c>
      <c r="F474" s="20" t="s">
        <v>64</v>
      </c>
      <c r="G474" s="20" t="s">
        <v>1196</v>
      </c>
      <c r="H474" s="20"/>
      <c r="I474" s="20" t="s">
        <v>7298</v>
      </c>
      <c r="J474" s="20" t="s">
        <v>63</v>
      </c>
      <c r="K474" s="20" t="s">
        <v>64</v>
      </c>
      <c r="L474" s="20" t="s">
        <v>64</v>
      </c>
      <c r="M474" s="20" t="s">
        <v>1196</v>
      </c>
      <c r="N474" s="20" t="s">
        <v>7299</v>
      </c>
      <c r="O474" s="20" t="s">
        <v>7300</v>
      </c>
      <c r="P474" s="20" t="s">
        <v>7301</v>
      </c>
      <c r="Q474" s="20" t="s">
        <v>240</v>
      </c>
      <c r="R474" s="20" t="s">
        <v>7304</v>
      </c>
      <c r="S474" s="21" t="s">
        <v>7305</v>
      </c>
      <c r="T474" s="21"/>
      <c r="U474" s="23" t="s">
        <v>7306</v>
      </c>
      <c r="V474" s="23" t="s">
        <v>7307</v>
      </c>
      <c r="W474" s="23"/>
      <c r="X474" s="23"/>
      <c r="Y474" s="23"/>
      <c r="Z474" s="23"/>
      <c r="AA474" s="20" t="s">
        <v>77</v>
      </c>
      <c r="AB474" s="19" t="s">
        <v>279</v>
      </c>
      <c r="AC474" s="19" t="s">
        <v>83</v>
      </c>
      <c r="AD474" s="20" t="s">
        <v>110</v>
      </c>
      <c r="AE474" s="20" t="s">
        <v>111</v>
      </c>
      <c r="AF474" s="20" t="s">
        <v>7308</v>
      </c>
      <c r="AG474" s="20" t="s">
        <v>7311</v>
      </c>
      <c r="AH474" s="19">
        <v>44204</v>
      </c>
      <c r="AI474" s="20">
        <v>474</v>
      </c>
      <c r="AJ474" s="4"/>
      <c r="AK474" s="4"/>
      <c r="AL474" s="51"/>
      <c r="AM474" s="51"/>
      <c r="AN474" s="51"/>
    </row>
    <row r="475" spans="1:40" ht="47.25" customHeight="1">
      <c r="A475" s="2"/>
      <c r="B475" s="85">
        <v>471</v>
      </c>
      <c r="C475" s="20" t="s">
        <v>7315</v>
      </c>
      <c r="D475" s="20" t="s">
        <v>63</v>
      </c>
      <c r="E475" s="20" t="s">
        <v>64</v>
      </c>
      <c r="F475" s="20" t="s">
        <v>64</v>
      </c>
      <c r="G475" s="20" t="s">
        <v>3824</v>
      </c>
      <c r="H475" s="20"/>
      <c r="I475" s="20" t="s">
        <v>7316</v>
      </c>
      <c r="J475" s="20" t="s">
        <v>63</v>
      </c>
      <c r="K475" s="20" t="s">
        <v>64</v>
      </c>
      <c r="L475" s="20" t="s">
        <v>64</v>
      </c>
      <c r="M475" s="20" t="s">
        <v>305</v>
      </c>
      <c r="N475" s="20" t="s">
        <v>7317</v>
      </c>
      <c r="O475" s="20" t="s">
        <v>7318</v>
      </c>
      <c r="P475" s="20" t="s">
        <v>7319</v>
      </c>
      <c r="Q475" s="20" t="s">
        <v>7320</v>
      </c>
      <c r="R475" s="20" t="s">
        <v>7322</v>
      </c>
      <c r="S475" s="21">
        <v>902017712</v>
      </c>
      <c r="T475" s="21"/>
      <c r="U475" s="23"/>
      <c r="V475" s="23" t="s">
        <v>7323</v>
      </c>
      <c r="W475" s="23"/>
      <c r="X475" s="23"/>
      <c r="Y475" s="23"/>
      <c r="Z475" s="23"/>
      <c r="AA475" s="20" t="s">
        <v>77</v>
      </c>
      <c r="AB475" s="19" t="s">
        <v>108</v>
      </c>
      <c r="AC475" s="19" t="s">
        <v>83</v>
      </c>
      <c r="AD475" s="20" t="s">
        <v>110</v>
      </c>
      <c r="AE475" s="20" t="s">
        <v>918</v>
      </c>
      <c r="AF475" s="20"/>
      <c r="AG475" s="20" t="s">
        <v>7326</v>
      </c>
      <c r="AH475" s="19">
        <v>44207</v>
      </c>
      <c r="AI475" s="20">
        <v>475</v>
      </c>
      <c r="AJ475" s="51"/>
      <c r="AK475" s="51"/>
      <c r="AL475" s="51"/>
      <c r="AM475" s="51"/>
      <c r="AN475" s="51"/>
    </row>
    <row r="476" spans="1:40" ht="47.25" customHeight="1">
      <c r="A476" s="2"/>
      <c r="B476" s="30">
        <v>472</v>
      </c>
      <c r="C476" s="20" t="s">
        <v>7329</v>
      </c>
      <c r="D476" s="20" t="s">
        <v>63</v>
      </c>
      <c r="E476" s="20" t="s">
        <v>64</v>
      </c>
      <c r="F476" s="20" t="s">
        <v>64</v>
      </c>
      <c r="G476" s="25" t="s">
        <v>4271</v>
      </c>
      <c r="H476" s="20"/>
      <c r="I476" s="20" t="s">
        <v>7330</v>
      </c>
      <c r="J476" s="20" t="s">
        <v>63</v>
      </c>
      <c r="K476" s="20" t="s">
        <v>64</v>
      </c>
      <c r="L476" s="20" t="s">
        <v>64</v>
      </c>
      <c r="M476" s="20" t="s">
        <v>3073</v>
      </c>
      <c r="N476" s="20" t="s">
        <v>7331</v>
      </c>
      <c r="O476" s="20" t="s">
        <v>7332</v>
      </c>
      <c r="P476" s="20" t="s">
        <v>7333</v>
      </c>
      <c r="Q476" s="20" t="s">
        <v>7334</v>
      </c>
      <c r="R476" s="20" t="s">
        <v>7290</v>
      </c>
      <c r="S476" s="21">
        <v>964870957</v>
      </c>
      <c r="T476" s="21"/>
      <c r="U476" s="23"/>
      <c r="V476" s="23" t="s">
        <v>7336</v>
      </c>
      <c r="W476" s="23"/>
      <c r="X476" s="23"/>
      <c r="Y476" s="23"/>
      <c r="Z476" s="23"/>
      <c r="AA476" s="20" t="s">
        <v>77</v>
      </c>
      <c r="AB476" s="19" t="s">
        <v>108</v>
      </c>
      <c r="AC476" s="19" t="s">
        <v>82</v>
      </c>
      <c r="AD476" s="20" t="s">
        <v>110</v>
      </c>
      <c r="AE476" s="20" t="s">
        <v>111</v>
      </c>
      <c r="AF476" s="20"/>
      <c r="AG476" s="20" t="s">
        <v>7337</v>
      </c>
      <c r="AH476" s="19">
        <v>44315</v>
      </c>
      <c r="AI476" s="20">
        <v>476</v>
      </c>
      <c r="AJ476" s="51"/>
      <c r="AK476" s="51"/>
      <c r="AL476" s="51"/>
      <c r="AM476" s="51"/>
      <c r="AN476" s="51"/>
    </row>
    <row r="477" spans="1:40" ht="47.25" customHeight="1">
      <c r="A477" s="2"/>
      <c r="B477" s="85">
        <v>473</v>
      </c>
      <c r="C477" s="20" t="s">
        <v>7340</v>
      </c>
      <c r="D477" s="20" t="s">
        <v>5143</v>
      </c>
      <c r="E477" s="20" t="s">
        <v>64</v>
      </c>
      <c r="F477" s="20" t="s">
        <v>1682</v>
      </c>
      <c r="G477" s="20" t="s">
        <v>1683</v>
      </c>
      <c r="H477" s="20"/>
      <c r="I477" s="20" t="s">
        <v>7341</v>
      </c>
      <c r="J477" s="20" t="s">
        <v>63</v>
      </c>
      <c r="K477" s="20" t="s">
        <v>64</v>
      </c>
      <c r="L477" s="20" t="s">
        <v>1682</v>
      </c>
      <c r="M477" s="20" t="s">
        <v>1682</v>
      </c>
      <c r="N477" s="20" t="s">
        <v>7342</v>
      </c>
      <c r="O477" s="20" t="s">
        <v>7343</v>
      </c>
      <c r="P477" s="20" t="s">
        <v>7344</v>
      </c>
      <c r="Q477" s="20" t="s">
        <v>6496</v>
      </c>
      <c r="R477" s="20" t="s">
        <v>7346</v>
      </c>
      <c r="S477" s="21">
        <v>989667804</v>
      </c>
      <c r="T477" s="21"/>
      <c r="U477" s="23"/>
      <c r="V477" s="23" t="s">
        <v>7347</v>
      </c>
      <c r="W477" s="23"/>
      <c r="X477" s="23" t="s">
        <v>7348</v>
      </c>
      <c r="Y477" s="23"/>
      <c r="Z477" s="23"/>
      <c r="AA477" s="20" t="s">
        <v>77</v>
      </c>
      <c r="AB477" s="19" t="s">
        <v>109</v>
      </c>
      <c r="AC477" s="19" t="s">
        <v>901</v>
      </c>
      <c r="AD477" s="20" t="s">
        <v>110</v>
      </c>
      <c r="AE477" s="20" t="s">
        <v>111</v>
      </c>
      <c r="AF477" s="20" t="s">
        <v>161</v>
      </c>
      <c r="AG477" s="20" t="s">
        <v>7351</v>
      </c>
      <c r="AH477" s="19">
        <v>44315</v>
      </c>
      <c r="AI477" s="20">
        <v>477</v>
      </c>
      <c r="AJ477" s="51"/>
      <c r="AK477" s="51"/>
      <c r="AL477" s="51"/>
      <c r="AM477" s="51"/>
      <c r="AN477" s="51"/>
    </row>
    <row r="478" spans="1:40" ht="47.25" customHeight="1">
      <c r="A478" s="2"/>
      <c r="B478" s="30">
        <v>474</v>
      </c>
      <c r="C478" s="20" t="s">
        <v>7354</v>
      </c>
      <c r="D478" s="20" t="s">
        <v>168</v>
      </c>
      <c r="E478" s="20" t="s">
        <v>2033</v>
      </c>
      <c r="F478" s="20" t="s">
        <v>2033</v>
      </c>
      <c r="G478" s="20" t="s">
        <v>2033</v>
      </c>
      <c r="H478" s="20"/>
      <c r="I478" s="20" t="s">
        <v>7355</v>
      </c>
      <c r="J478" s="20" t="s">
        <v>168</v>
      </c>
      <c r="K478" s="20" t="s">
        <v>2033</v>
      </c>
      <c r="L478" s="20" t="s">
        <v>7356</v>
      </c>
      <c r="M478" s="20" t="s">
        <v>7357</v>
      </c>
      <c r="N478" s="20" t="s">
        <v>7358</v>
      </c>
      <c r="O478" s="20" t="s">
        <v>7359</v>
      </c>
      <c r="P478" s="20" t="s">
        <v>7360</v>
      </c>
      <c r="Q478" s="20" t="s">
        <v>2514</v>
      </c>
      <c r="R478" s="20" t="s">
        <v>7362</v>
      </c>
      <c r="S478" s="21">
        <v>987261730</v>
      </c>
      <c r="T478" s="21"/>
      <c r="U478" s="23"/>
      <c r="V478" s="23" t="s">
        <v>7363</v>
      </c>
      <c r="W478" s="23"/>
      <c r="X478" s="23"/>
      <c r="Y478" s="23"/>
      <c r="Z478" s="23"/>
      <c r="AA478" s="20" t="s">
        <v>77</v>
      </c>
      <c r="AB478" s="19" t="s">
        <v>108</v>
      </c>
      <c r="AC478" s="19" t="s">
        <v>279</v>
      </c>
      <c r="AD478" s="20" t="s">
        <v>84</v>
      </c>
      <c r="AE478" s="20" t="s">
        <v>111</v>
      </c>
      <c r="AF478" s="20" t="s">
        <v>852</v>
      </c>
      <c r="AG478" s="20" t="s">
        <v>7366</v>
      </c>
      <c r="AH478" s="19">
        <v>44316</v>
      </c>
      <c r="AI478" s="20">
        <v>478</v>
      </c>
      <c r="AJ478" s="51"/>
      <c r="AK478" s="51"/>
      <c r="AL478" s="51"/>
      <c r="AM478" s="51"/>
      <c r="AN478" s="51"/>
    </row>
    <row r="479" spans="1:40" ht="47.25" customHeight="1">
      <c r="A479" s="2"/>
      <c r="B479" s="85">
        <v>475</v>
      </c>
      <c r="C479" s="20" t="s">
        <v>7369</v>
      </c>
      <c r="D479" s="20" t="s">
        <v>168</v>
      </c>
      <c r="E479" s="20" t="s">
        <v>2033</v>
      </c>
      <c r="F479" s="20" t="s">
        <v>2033</v>
      </c>
      <c r="G479" s="20" t="s">
        <v>3023</v>
      </c>
      <c r="H479" s="20"/>
      <c r="I479" s="20" t="s">
        <v>7283</v>
      </c>
      <c r="J479" s="20" t="s">
        <v>168</v>
      </c>
      <c r="K479" s="20" t="s">
        <v>2033</v>
      </c>
      <c r="L479" s="20" t="s">
        <v>2033</v>
      </c>
      <c r="M479" s="20" t="s">
        <v>2033</v>
      </c>
      <c r="N479" s="20" t="s">
        <v>7284</v>
      </c>
      <c r="O479" s="20" t="s">
        <v>7370</v>
      </c>
      <c r="P479" s="20" t="s">
        <v>7371</v>
      </c>
      <c r="Q479" s="20" t="s">
        <v>7372</v>
      </c>
      <c r="R479" s="20" t="s">
        <v>7375</v>
      </c>
      <c r="S479" s="21">
        <v>984760242</v>
      </c>
      <c r="T479" s="21"/>
      <c r="U479" s="23"/>
      <c r="V479" s="23" t="s">
        <v>7376</v>
      </c>
      <c r="W479" s="23"/>
      <c r="X479" s="23" t="s">
        <v>7377</v>
      </c>
      <c r="Y479" s="23"/>
      <c r="Z479" s="23" t="s">
        <v>7378</v>
      </c>
      <c r="AA479" s="20" t="s">
        <v>77</v>
      </c>
      <c r="AB479" s="19" t="s">
        <v>108</v>
      </c>
      <c r="AC479" s="19" t="s">
        <v>109</v>
      </c>
      <c r="AD479" s="20" t="s">
        <v>84</v>
      </c>
      <c r="AE479" s="20" t="s">
        <v>135</v>
      </c>
      <c r="AF479" s="20" t="s">
        <v>852</v>
      </c>
      <c r="AG479" s="20" t="s">
        <v>7381</v>
      </c>
      <c r="AH479" s="19">
        <v>44315</v>
      </c>
      <c r="AI479" s="20">
        <v>479</v>
      </c>
      <c r="AJ479" s="51"/>
      <c r="AK479" s="51"/>
      <c r="AL479" s="51"/>
      <c r="AM479" s="51"/>
      <c r="AN479" s="51"/>
    </row>
    <row r="480" spans="1:40" ht="47.25" customHeight="1">
      <c r="A480" s="2"/>
      <c r="B480" s="30">
        <v>476</v>
      </c>
      <c r="C480" s="20" t="s">
        <v>7384</v>
      </c>
      <c r="D480" s="20" t="s">
        <v>5143</v>
      </c>
      <c r="E480" s="20" t="s">
        <v>64</v>
      </c>
      <c r="F480" s="20" t="s">
        <v>64</v>
      </c>
      <c r="G480" s="20" t="s">
        <v>3824</v>
      </c>
      <c r="H480" s="20"/>
      <c r="I480" s="20" t="s">
        <v>7385</v>
      </c>
      <c r="J480" s="20" t="s">
        <v>5143</v>
      </c>
      <c r="K480" s="20" t="s">
        <v>64</v>
      </c>
      <c r="L480" s="20" t="s">
        <v>64</v>
      </c>
      <c r="M480" s="20" t="s">
        <v>3824</v>
      </c>
      <c r="N480" s="20" t="s">
        <v>7386</v>
      </c>
      <c r="O480" s="20" t="s">
        <v>7387</v>
      </c>
      <c r="P480" s="20" t="s">
        <v>3969</v>
      </c>
      <c r="Q480" s="20" t="s">
        <v>1268</v>
      </c>
      <c r="R480" s="20" t="s">
        <v>7389</v>
      </c>
      <c r="S480" s="21">
        <v>999226809</v>
      </c>
      <c r="T480" s="21"/>
      <c r="U480" s="23" t="s">
        <v>7390</v>
      </c>
      <c r="V480" s="23"/>
      <c r="W480" s="23"/>
      <c r="X480" s="23"/>
      <c r="Y480" s="23"/>
      <c r="Z480" s="23"/>
      <c r="AA480" s="20" t="s">
        <v>77</v>
      </c>
      <c r="AB480" s="19" t="s">
        <v>82</v>
      </c>
      <c r="AC480" s="19" t="s">
        <v>279</v>
      </c>
      <c r="AD480" s="20" t="s">
        <v>110</v>
      </c>
      <c r="AE480" s="20" t="s">
        <v>7161</v>
      </c>
      <c r="AF480" s="20" t="s">
        <v>161</v>
      </c>
      <c r="AG480" s="20" t="s">
        <v>7393</v>
      </c>
      <c r="AH480" s="19">
        <v>44336</v>
      </c>
      <c r="AI480" s="20">
        <v>480</v>
      </c>
      <c r="AJ480" s="51"/>
      <c r="AK480" s="51"/>
      <c r="AL480" s="51"/>
      <c r="AM480" s="51"/>
      <c r="AN480" s="51"/>
    </row>
    <row r="481" spans="1:40" ht="47.25" customHeight="1">
      <c r="A481" s="2"/>
      <c r="B481" s="85">
        <v>477</v>
      </c>
      <c r="C481" s="20" t="s">
        <v>7396</v>
      </c>
      <c r="D481" s="20" t="s">
        <v>168</v>
      </c>
      <c r="E481" s="20" t="s">
        <v>2033</v>
      </c>
      <c r="F481" s="20" t="s">
        <v>2033</v>
      </c>
      <c r="G481" s="20" t="s">
        <v>2033</v>
      </c>
      <c r="H481" s="20"/>
      <c r="I481" s="20" t="s">
        <v>7397</v>
      </c>
      <c r="J481" s="20" t="s">
        <v>168</v>
      </c>
      <c r="K481" s="20" t="s">
        <v>2033</v>
      </c>
      <c r="L481" s="20" t="s">
        <v>2033</v>
      </c>
      <c r="M481" s="20" t="s">
        <v>2033</v>
      </c>
      <c r="N481" s="20" t="s">
        <v>7398</v>
      </c>
      <c r="O481" s="20" t="s">
        <v>7399</v>
      </c>
      <c r="P481" s="20" t="s">
        <v>4741</v>
      </c>
      <c r="Q481" s="20" t="s">
        <v>5453</v>
      </c>
      <c r="R481" s="20" t="s">
        <v>7401</v>
      </c>
      <c r="S481" s="21" t="s">
        <v>7402</v>
      </c>
      <c r="T481" s="21"/>
      <c r="U481" s="23" t="s">
        <v>7403</v>
      </c>
      <c r="V481" s="23" t="s">
        <v>7404</v>
      </c>
      <c r="W481" s="23"/>
      <c r="X481" s="23"/>
      <c r="Y481" s="23" t="s">
        <v>7405</v>
      </c>
      <c r="Z481" s="23"/>
      <c r="AA481" s="20" t="s">
        <v>77</v>
      </c>
      <c r="AB481" s="19" t="s">
        <v>82</v>
      </c>
      <c r="AC481" s="19" t="s">
        <v>901</v>
      </c>
      <c r="AD481" s="20" t="s">
        <v>84</v>
      </c>
      <c r="AE481" s="20" t="s">
        <v>852</v>
      </c>
      <c r="AF481" s="20"/>
      <c r="AG481" s="20" t="s">
        <v>7408</v>
      </c>
      <c r="AH481" s="19">
        <v>44338</v>
      </c>
      <c r="AI481" s="20">
        <v>481</v>
      </c>
      <c r="AJ481" s="51"/>
      <c r="AK481" s="51"/>
      <c r="AL481" s="51"/>
      <c r="AM481" s="51"/>
      <c r="AN481" s="51"/>
    </row>
    <row r="482" spans="1:40" ht="47.25" customHeight="1">
      <c r="A482" s="2"/>
      <c r="B482" s="30">
        <v>478</v>
      </c>
      <c r="C482" s="20" t="s">
        <v>7411</v>
      </c>
      <c r="D482" s="20" t="s">
        <v>5143</v>
      </c>
      <c r="E482" s="20" t="s">
        <v>64</v>
      </c>
      <c r="F482" s="20" t="s">
        <v>64</v>
      </c>
      <c r="G482" s="20" t="s">
        <v>3776</v>
      </c>
      <c r="H482" s="20"/>
      <c r="I482" s="20" t="s">
        <v>7412</v>
      </c>
      <c r="J482" s="20" t="s">
        <v>5143</v>
      </c>
      <c r="K482" s="20" t="s">
        <v>64</v>
      </c>
      <c r="L482" s="20" t="s">
        <v>64</v>
      </c>
      <c r="M482" s="20" t="s">
        <v>513</v>
      </c>
      <c r="N482" s="20" t="s">
        <v>7413</v>
      </c>
      <c r="O482" s="20" t="s">
        <v>7414</v>
      </c>
      <c r="P482" s="20" t="s">
        <v>7415</v>
      </c>
      <c r="Q482" s="20" t="s">
        <v>1268</v>
      </c>
      <c r="R482" s="20" t="s">
        <v>7417</v>
      </c>
      <c r="S482" s="21">
        <v>968337360</v>
      </c>
      <c r="T482" s="21">
        <v>968337360</v>
      </c>
      <c r="U482" s="23"/>
      <c r="V482" s="23" t="s">
        <v>7418</v>
      </c>
      <c r="W482" s="23"/>
      <c r="X482" s="23" t="s">
        <v>7419</v>
      </c>
      <c r="Y482" s="23"/>
      <c r="Z482" s="23"/>
      <c r="AA482" s="20" t="s">
        <v>77</v>
      </c>
      <c r="AB482" s="19" t="s">
        <v>279</v>
      </c>
      <c r="AC482" s="20" t="s">
        <v>179</v>
      </c>
      <c r="AD482" s="20" t="s">
        <v>110</v>
      </c>
      <c r="AE482" s="20" t="s">
        <v>111</v>
      </c>
      <c r="AF482" s="20" t="s">
        <v>7420</v>
      </c>
      <c r="AG482" s="20" t="s">
        <v>7423</v>
      </c>
      <c r="AH482" s="19">
        <v>44338</v>
      </c>
      <c r="AI482" s="20">
        <v>482</v>
      </c>
      <c r="AJ482" s="51"/>
      <c r="AK482" s="51"/>
      <c r="AL482" s="51"/>
      <c r="AM482" s="51"/>
      <c r="AN482" s="51"/>
    </row>
    <row r="483" spans="1:40" ht="47.25" customHeight="1">
      <c r="A483" s="2"/>
      <c r="B483" s="85">
        <v>479</v>
      </c>
      <c r="C483" s="20" t="s">
        <v>7426</v>
      </c>
      <c r="D483" s="20" t="s">
        <v>119</v>
      </c>
      <c r="E483" s="20" t="s">
        <v>1262</v>
      </c>
      <c r="F483" s="20" t="s">
        <v>1262</v>
      </c>
      <c r="G483" s="20" t="s">
        <v>1263</v>
      </c>
      <c r="H483" s="20"/>
      <c r="I483" s="20" t="s">
        <v>7427</v>
      </c>
      <c r="J483" s="20" t="s">
        <v>119</v>
      </c>
      <c r="K483" s="20" t="s">
        <v>1262</v>
      </c>
      <c r="L483" s="20" t="s">
        <v>1262</v>
      </c>
      <c r="M483" s="20" t="s">
        <v>1263</v>
      </c>
      <c r="N483" s="20" t="s">
        <v>7428</v>
      </c>
      <c r="O483" s="20" t="s">
        <v>7429</v>
      </c>
      <c r="P483" s="20" t="s">
        <v>7430</v>
      </c>
      <c r="Q483" s="20" t="s">
        <v>324</v>
      </c>
      <c r="R483" s="20" t="s">
        <v>7431</v>
      </c>
      <c r="S483" s="21">
        <v>983627392</v>
      </c>
      <c r="T483" s="21">
        <v>983627392</v>
      </c>
      <c r="U483" s="23"/>
      <c r="V483" s="23" t="s">
        <v>7432</v>
      </c>
      <c r="W483" s="23"/>
      <c r="X483" s="23" t="s">
        <v>7433</v>
      </c>
      <c r="Y483" s="23"/>
      <c r="Z483" s="23"/>
      <c r="AA483" s="20" t="s">
        <v>77</v>
      </c>
      <c r="AB483" s="19" t="s">
        <v>108</v>
      </c>
      <c r="AC483" s="19" t="s">
        <v>279</v>
      </c>
      <c r="AD483" s="20" t="s">
        <v>110</v>
      </c>
      <c r="AE483" s="20" t="s">
        <v>111</v>
      </c>
      <c r="AF483" s="20"/>
      <c r="AG483" s="20" t="s">
        <v>7436</v>
      </c>
      <c r="AH483" s="19">
        <v>44338</v>
      </c>
      <c r="AI483" s="20">
        <v>483</v>
      </c>
      <c r="AJ483" s="51"/>
      <c r="AK483" s="51"/>
      <c r="AL483" s="51"/>
      <c r="AM483" s="51"/>
      <c r="AN483" s="51"/>
    </row>
    <row r="484" spans="1:40" ht="47.25" customHeight="1">
      <c r="A484" s="2"/>
      <c r="B484" s="30">
        <v>480</v>
      </c>
      <c r="C484" s="20" t="s">
        <v>7439</v>
      </c>
      <c r="D484" s="20" t="s">
        <v>5143</v>
      </c>
      <c r="E484" s="20" t="s">
        <v>64</v>
      </c>
      <c r="F484" s="20" t="s">
        <v>64</v>
      </c>
      <c r="G484" s="20" t="s">
        <v>337</v>
      </c>
      <c r="H484" s="20"/>
      <c r="I484" s="20" t="s">
        <v>7440</v>
      </c>
      <c r="J484" s="20" t="s">
        <v>5143</v>
      </c>
      <c r="K484" s="20" t="s">
        <v>64</v>
      </c>
      <c r="L484" s="20" t="s">
        <v>64</v>
      </c>
      <c r="M484" s="20" t="s">
        <v>3055</v>
      </c>
      <c r="N484" s="20" t="s">
        <v>7441</v>
      </c>
      <c r="O484" s="20" t="s">
        <v>7442</v>
      </c>
      <c r="P484" s="20" t="s">
        <v>7443</v>
      </c>
      <c r="Q484" s="20" t="s">
        <v>3996</v>
      </c>
      <c r="R484" s="20" t="s">
        <v>7445</v>
      </c>
      <c r="S484" s="21">
        <v>941403366</v>
      </c>
      <c r="T484" s="21">
        <v>947109385</v>
      </c>
      <c r="U484" s="23" t="s">
        <v>7446</v>
      </c>
      <c r="V484" s="23" t="s">
        <v>7447</v>
      </c>
      <c r="W484" s="23"/>
      <c r="X484" s="23" t="s">
        <v>7448</v>
      </c>
      <c r="Y484" s="23" t="s">
        <v>7449</v>
      </c>
      <c r="Z484" s="23"/>
      <c r="AA484" s="20" t="s">
        <v>77</v>
      </c>
      <c r="AB484" s="19" t="s">
        <v>108</v>
      </c>
      <c r="AC484" s="19" t="s">
        <v>901</v>
      </c>
      <c r="AD484" s="20" t="s">
        <v>7161</v>
      </c>
      <c r="AE484" s="20" t="s">
        <v>852</v>
      </c>
      <c r="AF484" s="20" t="s">
        <v>161</v>
      </c>
      <c r="AG484" s="20" t="s">
        <v>7452</v>
      </c>
      <c r="AH484" s="19">
        <v>44338</v>
      </c>
      <c r="AI484" s="20">
        <v>484</v>
      </c>
      <c r="AJ484" s="51"/>
      <c r="AK484" s="51"/>
      <c r="AL484" s="51"/>
      <c r="AM484" s="51"/>
      <c r="AN484" s="51"/>
    </row>
    <row r="485" spans="1:40" ht="47.25" customHeight="1">
      <c r="A485" s="2"/>
      <c r="B485" s="85">
        <v>481</v>
      </c>
      <c r="C485" s="20" t="s">
        <v>7455</v>
      </c>
      <c r="D485" s="20" t="s">
        <v>119</v>
      </c>
      <c r="E485" s="20" t="s">
        <v>120</v>
      </c>
      <c r="F485" s="20" t="s">
        <v>121</v>
      </c>
      <c r="G485" s="20" t="s">
        <v>121</v>
      </c>
      <c r="H485" s="20"/>
      <c r="I485" s="20" t="s">
        <v>7456</v>
      </c>
      <c r="J485" s="20" t="s">
        <v>119</v>
      </c>
      <c r="K485" s="20" t="s">
        <v>120</v>
      </c>
      <c r="L485" s="20" t="s">
        <v>121</v>
      </c>
      <c r="M485" s="20" t="s">
        <v>121</v>
      </c>
      <c r="N485" s="20" t="s">
        <v>7457</v>
      </c>
      <c r="O485" s="20" t="s">
        <v>7458</v>
      </c>
      <c r="P485" s="20" t="s">
        <v>2665</v>
      </c>
      <c r="Q485" s="20" t="s">
        <v>4499</v>
      </c>
      <c r="R485" s="20" t="s">
        <v>7460</v>
      </c>
      <c r="S485" s="21">
        <v>949555334</v>
      </c>
      <c r="T485" s="21"/>
      <c r="U485" s="23"/>
      <c r="V485" s="23" t="s">
        <v>7461</v>
      </c>
      <c r="W485" s="23" t="s">
        <v>7462</v>
      </c>
      <c r="X485" s="23" t="s">
        <v>7463</v>
      </c>
      <c r="Y485" s="23" t="s">
        <v>7464</v>
      </c>
      <c r="Z485" s="23"/>
      <c r="AA485" s="20" t="s">
        <v>77</v>
      </c>
      <c r="AB485" s="19" t="s">
        <v>108</v>
      </c>
      <c r="AC485" s="20" t="s">
        <v>179</v>
      </c>
      <c r="AD485" s="20" t="s">
        <v>84</v>
      </c>
      <c r="AE485" s="20" t="s">
        <v>135</v>
      </c>
      <c r="AF485" s="20" t="s">
        <v>180</v>
      </c>
      <c r="AG485" s="20" t="s">
        <v>7467</v>
      </c>
      <c r="AH485" s="19">
        <v>44342</v>
      </c>
      <c r="AI485" s="20">
        <v>485</v>
      </c>
      <c r="AJ485" s="51"/>
      <c r="AK485" s="51"/>
      <c r="AL485" s="51"/>
      <c r="AM485" s="51"/>
      <c r="AN485" s="51"/>
    </row>
    <row r="486" spans="1:40" ht="47.25" customHeight="1">
      <c r="A486" s="2"/>
      <c r="B486" s="30">
        <v>482</v>
      </c>
      <c r="C486" s="20" t="s">
        <v>7470</v>
      </c>
      <c r="D486" s="20" t="s">
        <v>5143</v>
      </c>
      <c r="E486" s="20" t="s">
        <v>64</v>
      </c>
      <c r="F486" s="20" t="s">
        <v>64</v>
      </c>
      <c r="G486" s="25" t="s">
        <v>4271</v>
      </c>
      <c r="H486" s="20"/>
      <c r="I486" s="20" t="s">
        <v>7471</v>
      </c>
      <c r="J486" s="20" t="s">
        <v>5143</v>
      </c>
      <c r="K486" s="20" t="s">
        <v>64</v>
      </c>
      <c r="L486" s="20" t="s">
        <v>64</v>
      </c>
      <c r="M486" s="20" t="s">
        <v>4271</v>
      </c>
      <c r="N486" s="20" t="s">
        <v>7472</v>
      </c>
      <c r="O486" s="20" t="s">
        <v>7473</v>
      </c>
      <c r="P486" s="20" t="s">
        <v>5482</v>
      </c>
      <c r="Q486" s="20" t="s">
        <v>7474</v>
      </c>
      <c r="R486" s="20" t="s">
        <v>7475</v>
      </c>
      <c r="S486" s="21">
        <v>991449974</v>
      </c>
      <c r="T486" s="21"/>
      <c r="U486" s="23"/>
      <c r="V486" s="23"/>
      <c r="W486" s="23"/>
      <c r="X486" s="23"/>
      <c r="Y486" s="23"/>
      <c r="Z486" s="23"/>
      <c r="AA486" s="20" t="s">
        <v>77</v>
      </c>
      <c r="AB486" s="19" t="s">
        <v>108</v>
      </c>
      <c r="AC486" s="19" t="s">
        <v>83</v>
      </c>
      <c r="AD486" s="20" t="s">
        <v>110</v>
      </c>
      <c r="AE486" s="20" t="s">
        <v>7476</v>
      </c>
      <c r="AF486" s="20"/>
      <c r="AG486" s="20" t="s">
        <v>7479</v>
      </c>
      <c r="AH486" s="19">
        <v>44349</v>
      </c>
      <c r="AI486" s="20">
        <v>486</v>
      </c>
      <c r="AJ486" s="51"/>
      <c r="AK486" s="51"/>
      <c r="AL486" s="51"/>
      <c r="AM486" s="51"/>
      <c r="AN486" s="51"/>
    </row>
    <row r="487" spans="1:40" ht="47.25" customHeight="1">
      <c r="A487" s="2"/>
      <c r="B487" s="85">
        <v>483</v>
      </c>
      <c r="C487" s="20" t="s">
        <v>7482</v>
      </c>
      <c r="D487" s="20" t="s">
        <v>119</v>
      </c>
      <c r="E487" s="20" t="s">
        <v>1354</v>
      </c>
      <c r="F487" s="20" t="s">
        <v>1438</v>
      </c>
      <c r="G487" s="20" t="s">
        <v>1438</v>
      </c>
      <c r="H487" s="20"/>
      <c r="I487" s="20" t="s">
        <v>7483</v>
      </c>
      <c r="J487" s="20" t="s">
        <v>119</v>
      </c>
      <c r="K487" s="20" t="s">
        <v>1354</v>
      </c>
      <c r="L487" s="20" t="s">
        <v>1438</v>
      </c>
      <c r="M487" s="20" t="s">
        <v>1438</v>
      </c>
      <c r="N487" s="20" t="s">
        <v>7484</v>
      </c>
      <c r="O487" s="20" t="s">
        <v>7485</v>
      </c>
      <c r="P487" s="20" t="s">
        <v>7486</v>
      </c>
      <c r="Q487" s="20" t="s">
        <v>517</v>
      </c>
      <c r="R487" s="20" t="s">
        <v>7488</v>
      </c>
      <c r="S487" s="21">
        <v>973062826</v>
      </c>
      <c r="T487" s="21"/>
      <c r="U487" s="23"/>
      <c r="V487" s="23" t="s">
        <v>7489</v>
      </c>
      <c r="W487" s="23"/>
      <c r="X487" s="23"/>
      <c r="Y487" s="23"/>
      <c r="Z487" s="23"/>
      <c r="AA487" s="20" t="s">
        <v>77</v>
      </c>
      <c r="AB487" s="19" t="s">
        <v>279</v>
      </c>
      <c r="AC487" s="19" t="s">
        <v>83</v>
      </c>
      <c r="AD487" s="20" t="s">
        <v>85</v>
      </c>
      <c r="AE487" s="20" t="s">
        <v>7161</v>
      </c>
      <c r="AF487" s="20"/>
      <c r="AG487" s="20" t="s">
        <v>7492</v>
      </c>
      <c r="AH487" s="19">
        <v>44349</v>
      </c>
      <c r="AI487" s="20">
        <v>487</v>
      </c>
      <c r="AJ487" s="51"/>
      <c r="AK487" s="51"/>
      <c r="AL487" s="51"/>
      <c r="AM487" s="51"/>
      <c r="AN487" s="51"/>
    </row>
    <row r="488" spans="1:40" ht="47.25" customHeight="1">
      <c r="A488" s="2"/>
      <c r="B488" s="30">
        <v>484</v>
      </c>
      <c r="C488" s="20" t="s">
        <v>7495</v>
      </c>
      <c r="D488" s="20" t="s">
        <v>5143</v>
      </c>
      <c r="E488" s="20" t="s">
        <v>64</v>
      </c>
      <c r="F488" s="20" t="s">
        <v>64</v>
      </c>
      <c r="G488" s="20" t="s">
        <v>1050</v>
      </c>
      <c r="H488" s="20"/>
      <c r="I488" s="20" t="s">
        <v>7497</v>
      </c>
      <c r="J488" s="20" t="s">
        <v>5143</v>
      </c>
      <c r="K488" s="20" t="s">
        <v>64</v>
      </c>
      <c r="L488" s="20" t="s">
        <v>64</v>
      </c>
      <c r="M488" s="20" t="s">
        <v>1050</v>
      </c>
      <c r="N488" s="20" t="s">
        <v>7498</v>
      </c>
      <c r="O488" s="20" t="s">
        <v>7499</v>
      </c>
      <c r="P488" s="20" t="s">
        <v>496</v>
      </c>
      <c r="Q488" s="20" t="s">
        <v>2650</v>
      </c>
      <c r="R488" s="20" t="s">
        <v>7501</v>
      </c>
      <c r="S488" s="21">
        <v>980887224</v>
      </c>
      <c r="T488" s="21"/>
      <c r="U488" s="23"/>
      <c r="V488" s="23" t="s">
        <v>7502</v>
      </c>
      <c r="W488" s="23"/>
      <c r="X488" s="23"/>
      <c r="Y488" s="23"/>
      <c r="Z488" s="23"/>
      <c r="AA488" s="20" t="s">
        <v>77</v>
      </c>
      <c r="AB488" s="19" t="s">
        <v>108</v>
      </c>
      <c r="AC488" s="19" t="s">
        <v>279</v>
      </c>
      <c r="AD488" s="20" t="s">
        <v>110</v>
      </c>
      <c r="AE488" s="20" t="s">
        <v>161</v>
      </c>
      <c r="AF488" s="20" t="s">
        <v>111</v>
      </c>
      <c r="AG488" s="20" t="s">
        <v>7505</v>
      </c>
      <c r="AH488" s="19">
        <v>44349</v>
      </c>
      <c r="AI488" s="20">
        <v>488</v>
      </c>
      <c r="AJ488" s="51"/>
      <c r="AK488" s="51"/>
      <c r="AL488" s="51"/>
      <c r="AM488" s="51"/>
      <c r="AN488" s="51"/>
    </row>
    <row r="489" spans="1:40" ht="47.25" customHeight="1">
      <c r="A489" s="2"/>
      <c r="B489" s="85">
        <v>485</v>
      </c>
      <c r="C489" s="20" t="s">
        <v>7508</v>
      </c>
      <c r="D489" s="20" t="s">
        <v>119</v>
      </c>
      <c r="E489" s="20" t="s">
        <v>1262</v>
      </c>
      <c r="F489" s="20" t="s">
        <v>1262</v>
      </c>
      <c r="G489" s="20" t="s">
        <v>3484</v>
      </c>
      <c r="H489" s="20"/>
      <c r="I489" s="20" t="s">
        <v>7509</v>
      </c>
      <c r="J489" s="20" t="s">
        <v>119</v>
      </c>
      <c r="K489" s="20" t="s">
        <v>1262</v>
      </c>
      <c r="L489" s="20" t="s">
        <v>1262</v>
      </c>
      <c r="M489" s="20" t="s">
        <v>3484</v>
      </c>
      <c r="N489" s="20" t="s">
        <v>7510</v>
      </c>
      <c r="O489" s="20" t="s">
        <v>7511</v>
      </c>
      <c r="P489" s="20" t="s">
        <v>7512</v>
      </c>
      <c r="Q489" s="20" t="s">
        <v>7513</v>
      </c>
      <c r="R489" s="20" t="s">
        <v>7515</v>
      </c>
      <c r="S489" s="21">
        <v>975930178</v>
      </c>
      <c r="T489" s="21"/>
      <c r="U489" s="23"/>
      <c r="V489" s="23" t="s">
        <v>7516</v>
      </c>
      <c r="W489" s="23"/>
      <c r="X489" s="23"/>
      <c r="Y489" s="23"/>
      <c r="Z489" s="23"/>
      <c r="AA489" s="20" t="s">
        <v>77</v>
      </c>
      <c r="AB489" s="19" t="s">
        <v>108</v>
      </c>
      <c r="AC489" s="19" t="s">
        <v>83</v>
      </c>
      <c r="AD489" s="20" t="s">
        <v>110</v>
      </c>
      <c r="AE489" s="20" t="s">
        <v>161</v>
      </c>
      <c r="AF489" s="20"/>
      <c r="AG489" s="20" t="s">
        <v>7519</v>
      </c>
      <c r="AH489" s="19">
        <v>44364</v>
      </c>
      <c r="AI489" s="20">
        <v>489</v>
      </c>
      <c r="AJ489" s="51"/>
      <c r="AK489" s="51"/>
      <c r="AL489" s="51"/>
      <c r="AM489" s="51"/>
      <c r="AN489" s="51"/>
    </row>
    <row r="490" spans="1:40" ht="47.25" customHeight="1">
      <c r="A490" s="2"/>
      <c r="B490" s="30">
        <v>486</v>
      </c>
      <c r="C490" s="20" t="s">
        <v>7522</v>
      </c>
      <c r="D490" s="20" t="s">
        <v>5143</v>
      </c>
      <c r="E490" s="20" t="s">
        <v>64</v>
      </c>
      <c r="F490" s="20" t="s">
        <v>64</v>
      </c>
      <c r="G490" s="20" t="s">
        <v>2018</v>
      </c>
      <c r="H490" s="20"/>
      <c r="I490" s="20" t="s">
        <v>7523</v>
      </c>
      <c r="J490" s="20" t="s">
        <v>5143</v>
      </c>
      <c r="K490" s="20" t="s">
        <v>64</v>
      </c>
      <c r="L490" s="20" t="s">
        <v>64</v>
      </c>
      <c r="M490" s="20" t="s">
        <v>704</v>
      </c>
      <c r="N490" s="20"/>
      <c r="O490" s="20" t="s">
        <v>7524</v>
      </c>
      <c r="P490" s="20" t="s">
        <v>7525</v>
      </c>
      <c r="Q490" s="20" t="s">
        <v>7526</v>
      </c>
      <c r="R490" s="20" t="s">
        <v>7528</v>
      </c>
      <c r="S490" s="21">
        <v>3493248</v>
      </c>
      <c r="T490" s="21"/>
      <c r="U490" s="23" t="s">
        <v>7529</v>
      </c>
      <c r="V490" s="23" t="s">
        <v>7530</v>
      </c>
      <c r="W490" s="23"/>
      <c r="X490" s="23" t="s">
        <v>7531</v>
      </c>
      <c r="Y490" s="23" t="s">
        <v>7532</v>
      </c>
      <c r="Z490" s="23"/>
      <c r="AA490" s="20" t="s">
        <v>77</v>
      </c>
      <c r="AB490" s="19" t="s">
        <v>108</v>
      </c>
      <c r="AC490" s="19" t="s">
        <v>82</v>
      </c>
      <c r="AD490" s="20" t="s">
        <v>85</v>
      </c>
      <c r="AE490" s="20" t="s">
        <v>135</v>
      </c>
      <c r="AF490" s="20" t="s">
        <v>262</v>
      </c>
      <c r="AG490" s="20" t="s">
        <v>7535</v>
      </c>
      <c r="AH490" s="19">
        <v>44364</v>
      </c>
      <c r="AI490" s="20">
        <v>490</v>
      </c>
      <c r="AJ490" s="51"/>
      <c r="AK490" s="51"/>
      <c r="AL490" s="51"/>
      <c r="AM490" s="51"/>
      <c r="AN490" s="51"/>
    </row>
    <row r="491" spans="1:40" ht="47.25" customHeight="1">
      <c r="A491" s="2"/>
      <c r="B491" s="85">
        <v>487</v>
      </c>
      <c r="C491" s="20" t="s">
        <v>7538</v>
      </c>
      <c r="D491" s="20" t="s">
        <v>209</v>
      </c>
      <c r="E491" s="20" t="s">
        <v>3979</v>
      </c>
      <c r="F491" s="20" t="s">
        <v>3979</v>
      </c>
      <c r="G491" s="20" t="s">
        <v>3979</v>
      </c>
      <c r="H491" s="20"/>
      <c r="I491" s="20" t="s">
        <v>7539</v>
      </c>
      <c r="J491" s="20" t="s">
        <v>209</v>
      </c>
      <c r="K491" s="20" t="s">
        <v>3979</v>
      </c>
      <c r="L491" s="20" t="s">
        <v>3979</v>
      </c>
      <c r="M491" s="20" t="s">
        <v>7540</v>
      </c>
      <c r="N491" s="20" t="s">
        <v>7541</v>
      </c>
      <c r="O491" s="20" t="s">
        <v>7542</v>
      </c>
      <c r="P491" s="20" t="s">
        <v>7543</v>
      </c>
      <c r="Q491" s="20" t="s">
        <v>7544</v>
      </c>
      <c r="R491" s="20" t="s">
        <v>7545</v>
      </c>
      <c r="S491" s="21" t="s">
        <v>7546</v>
      </c>
      <c r="T491" s="21">
        <v>948023295</v>
      </c>
      <c r="U491" s="23"/>
      <c r="V491" s="23" t="s">
        <v>7547</v>
      </c>
      <c r="W491" s="23"/>
      <c r="X491" s="23"/>
      <c r="Y491" s="23"/>
      <c r="Z491" s="23"/>
      <c r="AA491" s="20" t="s">
        <v>77</v>
      </c>
      <c r="AB491" s="19" t="s">
        <v>108</v>
      </c>
      <c r="AC491" s="20" t="s">
        <v>179</v>
      </c>
      <c r="AD491" s="20" t="s">
        <v>110</v>
      </c>
      <c r="AE491" s="20" t="s">
        <v>7548</v>
      </c>
      <c r="AF491" s="20" t="s">
        <v>7549</v>
      </c>
      <c r="AG491" s="20" t="s">
        <v>7552</v>
      </c>
      <c r="AH491" s="19">
        <v>44364</v>
      </c>
      <c r="AI491" s="20">
        <v>491</v>
      </c>
      <c r="AJ491" s="51"/>
      <c r="AK491" s="51"/>
      <c r="AL491" s="51"/>
      <c r="AM491" s="51"/>
      <c r="AN491" s="51"/>
    </row>
    <row r="492" spans="1:40" ht="47.25" customHeight="1">
      <c r="A492" s="2"/>
      <c r="B492" s="30">
        <v>488</v>
      </c>
      <c r="C492" s="20" t="s">
        <v>7555</v>
      </c>
      <c r="D492" s="20" t="s">
        <v>119</v>
      </c>
      <c r="E492" s="20" t="s">
        <v>4002</v>
      </c>
      <c r="F492" s="20" t="s">
        <v>4002</v>
      </c>
      <c r="G492" s="20" t="s">
        <v>4002</v>
      </c>
      <c r="H492" s="20"/>
      <c r="I492" s="20" t="s">
        <v>7556</v>
      </c>
      <c r="J492" s="20" t="s">
        <v>119</v>
      </c>
      <c r="K492" s="20" t="s">
        <v>4002</v>
      </c>
      <c r="L492" s="20" t="s">
        <v>4002</v>
      </c>
      <c r="M492" s="20" t="s">
        <v>4002</v>
      </c>
      <c r="N492" s="20" t="s">
        <v>7557</v>
      </c>
      <c r="O492" s="20" t="s">
        <v>7558</v>
      </c>
      <c r="P492" s="20" t="s">
        <v>7559</v>
      </c>
      <c r="Q492" s="20" t="s">
        <v>7560</v>
      </c>
      <c r="R492" s="20" t="s">
        <v>7561</v>
      </c>
      <c r="S492" s="21">
        <v>946267052</v>
      </c>
      <c r="T492" s="21"/>
      <c r="U492" s="23"/>
      <c r="V492" s="23" t="s">
        <v>7562</v>
      </c>
      <c r="W492" s="23"/>
      <c r="X492" s="23"/>
      <c r="Y492" s="23"/>
      <c r="Z492" s="23"/>
      <c r="AA492" s="20" t="s">
        <v>77</v>
      </c>
      <c r="AB492" s="19" t="s">
        <v>108</v>
      </c>
      <c r="AC492" s="19" t="s">
        <v>279</v>
      </c>
      <c r="AD492" s="20" t="s">
        <v>110</v>
      </c>
      <c r="AE492" s="20" t="s">
        <v>6401</v>
      </c>
      <c r="AF492" s="20" t="s">
        <v>330</v>
      </c>
      <c r="AG492" s="20" t="s">
        <v>7565</v>
      </c>
      <c r="AH492" s="19">
        <v>44364</v>
      </c>
      <c r="AI492" s="20">
        <v>492</v>
      </c>
      <c r="AJ492" s="51"/>
      <c r="AK492" s="51"/>
      <c r="AL492" s="51"/>
      <c r="AM492" s="51"/>
      <c r="AN492" s="51"/>
    </row>
    <row r="493" spans="1:40" ht="47.25" customHeight="1">
      <c r="A493" s="2"/>
      <c r="B493" s="85">
        <v>489</v>
      </c>
      <c r="C493" s="20" t="s">
        <v>7568</v>
      </c>
      <c r="D493" s="20" t="s">
        <v>119</v>
      </c>
      <c r="E493" s="20" t="s">
        <v>120</v>
      </c>
      <c r="F493" s="20" t="s">
        <v>121</v>
      </c>
      <c r="G493" s="20" t="s">
        <v>121</v>
      </c>
      <c r="H493" s="20"/>
      <c r="I493" s="20" t="s">
        <v>7569</v>
      </c>
      <c r="J493" s="20" t="s">
        <v>119</v>
      </c>
      <c r="K493" s="20" t="s">
        <v>120</v>
      </c>
      <c r="L493" s="20" t="s">
        <v>121</v>
      </c>
      <c r="M493" s="20" t="s">
        <v>121</v>
      </c>
      <c r="N493" s="20" t="s">
        <v>7570</v>
      </c>
      <c r="O493" s="20" t="s">
        <v>3838</v>
      </c>
      <c r="P493" s="20" t="s">
        <v>7571</v>
      </c>
      <c r="Q493" s="20" t="s">
        <v>5067</v>
      </c>
      <c r="R493" s="20" t="s">
        <v>7573</v>
      </c>
      <c r="S493" s="21">
        <v>930497284</v>
      </c>
      <c r="T493" s="21">
        <v>964855539</v>
      </c>
      <c r="U493" s="23"/>
      <c r="V493" s="23" t="s">
        <v>7574</v>
      </c>
      <c r="W493" s="23"/>
      <c r="X493" s="23"/>
      <c r="Y493" s="23"/>
      <c r="Z493" s="23"/>
      <c r="AA493" s="20" t="s">
        <v>77</v>
      </c>
      <c r="AB493" s="19" t="s">
        <v>279</v>
      </c>
      <c r="AC493" s="19" t="s">
        <v>83</v>
      </c>
      <c r="AD493" s="20" t="s">
        <v>7575</v>
      </c>
      <c r="AE493" s="20" t="s">
        <v>297</v>
      </c>
      <c r="AF493" s="20" t="s">
        <v>136</v>
      </c>
      <c r="AG493" s="20" t="s">
        <v>7578</v>
      </c>
      <c r="AH493" s="19">
        <v>44368</v>
      </c>
      <c r="AI493" s="20">
        <v>493</v>
      </c>
      <c r="AJ493" s="51"/>
      <c r="AK493" s="51"/>
      <c r="AL493" s="51"/>
      <c r="AM493" s="51"/>
      <c r="AN493" s="51"/>
    </row>
    <row r="494" spans="1:40" ht="47.25" customHeight="1">
      <c r="A494" s="2"/>
      <c r="B494" s="30">
        <v>490</v>
      </c>
      <c r="C494" s="20" t="s">
        <v>7581</v>
      </c>
      <c r="D494" s="20" t="s">
        <v>5143</v>
      </c>
      <c r="E494" s="20" t="s">
        <v>64</v>
      </c>
      <c r="F494" s="20" t="s">
        <v>64</v>
      </c>
      <c r="G494" s="20" t="s">
        <v>2692</v>
      </c>
      <c r="H494" s="20"/>
      <c r="I494" s="20" t="s">
        <v>7582</v>
      </c>
      <c r="J494" s="20" t="s">
        <v>5143</v>
      </c>
      <c r="K494" s="20" t="s">
        <v>64</v>
      </c>
      <c r="L494" s="20" t="s">
        <v>64</v>
      </c>
      <c r="M494" s="20" t="s">
        <v>704</v>
      </c>
      <c r="N494" s="20" t="s">
        <v>7583</v>
      </c>
      <c r="O494" s="20" t="s">
        <v>7584</v>
      </c>
      <c r="P494" s="20" t="s">
        <v>7585</v>
      </c>
      <c r="Q494" s="20" t="s">
        <v>3702</v>
      </c>
      <c r="R494" s="20" t="s">
        <v>7586</v>
      </c>
      <c r="S494" s="21">
        <v>993243849</v>
      </c>
      <c r="T494" s="21"/>
      <c r="U494" s="23"/>
      <c r="V494" s="23" t="s">
        <v>7587</v>
      </c>
      <c r="W494" s="23"/>
      <c r="X494" s="23"/>
      <c r="Y494" s="23"/>
      <c r="Z494" s="23"/>
      <c r="AA494" s="20" t="s">
        <v>77</v>
      </c>
      <c r="AB494" s="19" t="s">
        <v>108</v>
      </c>
      <c r="AC494" s="19" t="s">
        <v>83</v>
      </c>
      <c r="AD494" s="20" t="s">
        <v>110</v>
      </c>
      <c r="AE494" s="20" t="s">
        <v>6401</v>
      </c>
      <c r="AF494" s="20"/>
      <c r="AG494" s="20" t="s">
        <v>7590</v>
      </c>
      <c r="AH494" s="19">
        <v>44368</v>
      </c>
      <c r="AI494" s="20">
        <v>494</v>
      </c>
      <c r="AJ494" s="51"/>
      <c r="AK494" s="51"/>
      <c r="AL494" s="51"/>
      <c r="AM494" s="51"/>
      <c r="AN494" s="51"/>
    </row>
    <row r="495" spans="1:40" ht="47.25" customHeight="1">
      <c r="A495" s="2"/>
      <c r="B495" s="85">
        <v>491</v>
      </c>
      <c r="C495" s="20" t="s">
        <v>7593</v>
      </c>
      <c r="D495" s="20" t="s">
        <v>5143</v>
      </c>
      <c r="E495" s="20" t="s">
        <v>64</v>
      </c>
      <c r="F495" s="20" t="s">
        <v>64</v>
      </c>
      <c r="G495" s="20" t="s">
        <v>1321</v>
      </c>
      <c r="H495" s="20"/>
      <c r="I495" s="20" t="s">
        <v>7594</v>
      </c>
      <c r="J495" s="20" t="s">
        <v>5143</v>
      </c>
      <c r="K495" s="20" t="s">
        <v>64</v>
      </c>
      <c r="L495" s="20" t="s">
        <v>64</v>
      </c>
      <c r="M495" s="20" t="s">
        <v>1321</v>
      </c>
      <c r="N495" s="20" t="s">
        <v>7595</v>
      </c>
      <c r="O495" s="20" t="s">
        <v>6444</v>
      </c>
      <c r="P495" s="20" t="s">
        <v>7596</v>
      </c>
      <c r="Q495" s="20" t="s">
        <v>7597</v>
      </c>
      <c r="R495" s="20" t="s">
        <v>7599</v>
      </c>
      <c r="S495" s="21">
        <v>986852773</v>
      </c>
      <c r="T495" s="21"/>
      <c r="U495" s="23"/>
      <c r="V495" s="23" t="s">
        <v>7600</v>
      </c>
      <c r="W495" s="23"/>
      <c r="X495" s="23"/>
      <c r="Y495" s="23" t="s">
        <v>7601</v>
      </c>
      <c r="Z495" s="23"/>
      <c r="AA495" s="20" t="s">
        <v>77</v>
      </c>
      <c r="AB495" s="19" t="s">
        <v>108</v>
      </c>
      <c r="AC495" s="19" t="s">
        <v>83</v>
      </c>
      <c r="AD495" s="20" t="s">
        <v>7575</v>
      </c>
      <c r="AE495" s="20" t="s">
        <v>262</v>
      </c>
      <c r="AF495" s="20" t="s">
        <v>7602</v>
      </c>
      <c r="AG495" s="20" t="s">
        <v>7605</v>
      </c>
      <c r="AH495" s="19">
        <v>44369</v>
      </c>
      <c r="AI495" s="20">
        <v>495</v>
      </c>
      <c r="AJ495" s="51"/>
      <c r="AK495" s="51"/>
      <c r="AL495" s="51"/>
      <c r="AM495" s="51"/>
      <c r="AN495" s="51"/>
    </row>
    <row r="496" spans="1:40" ht="47.25" customHeight="1">
      <c r="A496" s="2"/>
      <c r="B496" s="30">
        <v>492</v>
      </c>
      <c r="C496" s="20" t="s">
        <v>7608</v>
      </c>
      <c r="D496" s="20" t="s">
        <v>5143</v>
      </c>
      <c r="E496" s="20" t="s">
        <v>64</v>
      </c>
      <c r="F496" s="20" t="s">
        <v>64</v>
      </c>
      <c r="G496" s="20" t="s">
        <v>3824</v>
      </c>
      <c r="H496" s="20"/>
      <c r="I496" s="20" t="s">
        <v>7609</v>
      </c>
      <c r="J496" s="20" t="s">
        <v>5143</v>
      </c>
      <c r="K496" s="20" t="s">
        <v>64</v>
      </c>
      <c r="L496" s="20" t="s">
        <v>64</v>
      </c>
      <c r="M496" s="20" t="s">
        <v>3824</v>
      </c>
      <c r="N496" s="20" t="s">
        <v>7610</v>
      </c>
      <c r="O496" s="20" t="s">
        <v>7611</v>
      </c>
      <c r="P496" s="20" t="s">
        <v>7612</v>
      </c>
      <c r="Q496" s="20" t="s">
        <v>3702</v>
      </c>
      <c r="R496" s="20" t="s">
        <v>7614</v>
      </c>
      <c r="S496" s="21">
        <v>961738632</v>
      </c>
      <c r="T496" s="21"/>
      <c r="U496" s="23"/>
      <c r="V496" s="23" t="s">
        <v>7615</v>
      </c>
      <c r="W496" s="23"/>
      <c r="X496" s="23"/>
      <c r="Y496" s="23" t="s">
        <v>7616</v>
      </c>
      <c r="Z496" s="23"/>
      <c r="AA496" s="20" t="s">
        <v>77</v>
      </c>
      <c r="AB496" s="19" t="s">
        <v>108</v>
      </c>
      <c r="AC496" s="19" t="s">
        <v>83</v>
      </c>
      <c r="AD496" s="20" t="s">
        <v>85</v>
      </c>
      <c r="AE496" s="20" t="s">
        <v>110</v>
      </c>
      <c r="AF496" s="20" t="s">
        <v>136</v>
      </c>
      <c r="AG496" s="20" t="s">
        <v>7619</v>
      </c>
      <c r="AH496" s="19">
        <v>44371</v>
      </c>
      <c r="AI496" s="20">
        <v>496</v>
      </c>
      <c r="AJ496" s="51"/>
      <c r="AK496" s="51"/>
      <c r="AL496" s="51"/>
      <c r="AM496" s="51"/>
      <c r="AN496" s="51"/>
    </row>
    <row r="497" spans="1:40" ht="47.25" customHeight="1">
      <c r="A497" s="2"/>
      <c r="B497" s="85">
        <v>493</v>
      </c>
      <c r="C497" s="20" t="s">
        <v>7621</v>
      </c>
      <c r="D497" s="20" t="s">
        <v>286</v>
      </c>
      <c r="E497" s="20" t="s">
        <v>287</v>
      </c>
      <c r="F497" s="20" t="s">
        <v>287</v>
      </c>
      <c r="G497" s="20" t="s">
        <v>288</v>
      </c>
      <c r="H497" s="20"/>
      <c r="I497" s="20" t="s">
        <v>7622</v>
      </c>
      <c r="J497" s="20" t="s">
        <v>286</v>
      </c>
      <c r="K497" s="20" t="s">
        <v>287</v>
      </c>
      <c r="L497" s="20" t="s">
        <v>287</v>
      </c>
      <c r="M497" s="20" t="s">
        <v>288</v>
      </c>
      <c r="N497" s="20" t="s">
        <v>7623</v>
      </c>
      <c r="O497" s="20" t="s">
        <v>7624</v>
      </c>
      <c r="P497" s="20" t="s">
        <v>1395</v>
      </c>
      <c r="Q497" s="20" t="s">
        <v>1268</v>
      </c>
      <c r="R497" s="20" t="s">
        <v>7625</v>
      </c>
      <c r="S497" s="21">
        <v>932082552</v>
      </c>
      <c r="T497" s="21"/>
      <c r="U497" s="23"/>
      <c r="V497" s="23" t="s">
        <v>7626</v>
      </c>
      <c r="W497" s="23"/>
      <c r="X497" s="23"/>
      <c r="Y497" s="23"/>
      <c r="Z497" s="23"/>
      <c r="AA497" s="20" t="s">
        <v>77</v>
      </c>
      <c r="AB497" s="19" t="s">
        <v>108</v>
      </c>
      <c r="AC497" s="19" t="s">
        <v>279</v>
      </c>
      <c r="AD497" s="20" t="s">
        <v>136</v>
      </c>
      <c r="AE497" s="20"/>
      <c r="AF497" s="20"/>
      <c r="AG497" s="20" t="s">
        <v>7629</v>
      </c>
      <c r="AH497" s="19">
        <v>44371</v>
      </c>
      <c r="AI497" s="20">
        <v>497</v>
      </c>
      <c r="AJ497" s="51"/>
      <c r="AK497" s="51"/>
      <c r="AL497" s="51"/>
      <c r="AM497" s="51"/>
      <c r="AN497" s="51"/>
    </row>
    <row r="498" spans="1:40" ht="47.25" customHeight="1">
      <c r="A498" s="2"/>
      <c r="B498" s="30">
        <v>494</v>
      </c>
      <c r="C498" s="20" t="s">
        <v>7632</v>
      </c>
      <c r="D498" s="20" t="s">
        <v>5143</v>
      </c>
      <c r="E498" s="20" t="s">
        <v>64</v>
      </c>
      <c r="F498" s="20" t="s">
        <v>64</v>
      </c>
      <c r="G498" s="20" t="s">
        <v>669</v>
      </c>
      <c r="H498" s="20"/>
      <c r="I498" s="20" t="s">
        <v>7633</v>
      </c>
      <c r="J498" s="20" t="s">
        <v>5143</v>
      </c>
      <c r="K498" s="20" t="s">
        <v>64</v>
      </c>
      <c r="L498" s="20" t="s">
        <v>64</v>
      </c>
      <c r="M498" s="20" t="s">
        <v>669</v>
      </c>
      <c r="N498" s="20" t="s">
        <v>7634</v>
      </c>
      <c r="O498" s="20" t="s">
        <v>7635</v>
      </c>
      <c r="P498" s="20" t="s">
        <v>7636</v>
      </c>
      <c r="Q498" s="20" t="s">
        <v>7637</v>
      </c>
      <c r="R498" s="20" t="s">
        <v>7639</v>
      </c>
      <c r="S498" s="21">
        <v>951592312</v>
      </c>
      <c r="T498" s="21"/>
      <c r="U498" s="23"/>
      <c r="V498" s="23" t="s">
        <v>7640</v>
      </c>
      <c r="W498" s="23"/>
      <c r="X498" s="23"/>
      <c r="Y498" s="23" t="s">
        <v>7641</v>
      </c>
      <c r="Z498" s="23" t="s">
        <v>7642</v>
      </c>
      <c r="AA498" s="20" t="s">
        <v>381</v>
      </c>
      <c r="AB498" s="19" t="s">
        <v>83</v>
      </c>
      <c r="AC498" s="19" t="s">
        <v>160</v>
      </c>
      <c r="AD498" s="20" t="s">
        <v>135</v>
      </c>
      <c r="AE498" s="20" t="s">
        <v>136</v>
      </c>
      <c r="AF498" s="20" t="s">
        <v>7643</v>
      </c>
      <c r="AG498" s="20" t="s">
        <v>7646</v>
      </c>
      <c r="AH498" s="19">
        <v>44377</v>
      </c>
      <c r="AI498" s="20">
        <v>498</v>
      </c>
      <c r="AJ498" s="51"/>
      <c r="AK498" s="51"/>
      <c r="AL498" s="51"/>
      <c r="AM498" s="51"/>
      <c r="AN498" s="51"/>
    </row>
    <row r="499" spans="1:40" ht="47.25" customHeight="1">
      <c r="A499" s="2"/>
      <c r="B499" s="85">
        <v>495</v>
      </c>
      <c r="C499" s="20" t="s">
        <v>7649</v>
      </c>
      <c r="D499" s="20" t="s">
        <v>119</v>
      </c>
      <c r="E499" s="20" t="s">
        <v>1354</v>
      </c>
      <c r="F499" s="20" t="s">
        <v>1355</v>
      </c>
      <c r="G499" s="20" t="s">
        <v>2208</v>
      </c>
      <c r="H499" s="20"/>
      <c r="I499" s="20" t="s">
        <v>7650</v>
      </c>
      <c r="J499" s="20" t="s">
        <v>119</v>
      </c>
      <c r="K499" s="20" t="s">
        <v>1354</v>
      </c>
      <c r="L499" s="20" t="s">
        <v>1355</v>
      </c>
      <c r="M499" s="20" t="s">
        <v>2208</v>
      </c>
      <c r="N499" s="20" t="s">
        <v>7651</v>
      </c>
      <c r="O499" s="20" t="s">
        <v>7652</v>
      </c>
      <c r="P499" s="20" t="s">
        <v>7653</v>
      </c>
      <c r="Q499" s="20" t="s">
        <v>7654</v>
      </c>
      <c r="R499" s="20" t="s">
        <v>7656</v>
      </c>
      <c r="S499" s="21">
        <v>951608347</v>
      </c>
      <c r="T499" s="21"/>
      <c r="U499" s="23"/>
      <c r="V499" s="23" t="s">
        <v>7657</v>
      </c>
      <c r="W499" s="23"/>
      <c r="X499" s="23"/>
      <c r="Y499" s="23" t="s">
        <v>7658</v>
      </c>
      <c r="Z499" s="23"/>
      <c r="AA499" s="20" t="s">
        <v>77</v>
      </c>
      <c r="AB499" s="19" t="s">
        <v>108</v>
      </c>
      <c r="AC499" s="19" t="s">
        <v>83</v>
      </c>
      <c r="AD499" s="20" t="s">
        <v>110</v>
      </c>
      <c r="AE499" s="20" t="s">
        <v>136</v>
      </c>
      <c r="AF499" s="20"/>
      <c r="AG499" s="20" t="s">
        <v>7661</v>
      </c>
      <c r="AH499" s="19">
        <v>44377</v>
      </c>
      <c r="AI499" s="20">
        <v>499</v>
      </c>
      <c r="AJ499" s="51"/>
      <c r="AK499" s="51"/>
      <c r="AL499" s="51"/>
      <c r="AM499" s="51"/>
      <c r="AN499" s="51"/>
    </row>
    <row r="500" spans="1:40" ht="47.25" customHeight="1">
      <c r="A500" s="2"/>
      <c r="B500" s="30">
        <v>496</v>
      </c>
      <c r="C500" s="20" t="s">
        <v>7664</v>
      </c>
      <c r="D500" s="20" t="s">
        <v>168</v>
      </c>
      <c r="E500" s="20" t="s">
        <v>2033</v>
      </c>
      <c r="F500" s="20" t="s">
        <v>7665</v>
      </c>
      <c r="G500" s="20" t="s">
        <v>7665</v>
      </c>
      <c r="H500" s="20"/>
      <c r="I500" s="20" t="s">
        <v>7666</v>
      </c>
      <c r="J500" s="20" t="s">
        <v>168</v>
      </c>
      <c r="K500" s="20" t="s">
        <v>2033</v>
      </c>
      <c r="L500" s="20" t="s">
        <v>7665</v>
      </c>
      <c r="M500" s="20" t="s">
        <v>7665</v>
      </c>
      <c r="N500" s="20" t="s">
        <v>7666</v>
      </c>
      <c r="O500" s="20" t="s">
        <v>7667</v>
      </c>
      <c r="P500" s="20" t="s">
        <v>7668</v>
      </c>
      <c r="Q500" s="20" t="s">
        <v>7669</v>
      </c>
      <c r="R500" s="20" t="s">
        <v>7670</v>
      </c>
      <c r="S500" s="21">
        <v>935903066</v>
      </c>
      <c r="T500" s="21"/>
      <c r="U500" s="23"/>
      <c r="V500" s="23" t="s">
        <v>7671</v>
      </c>
      <c r="W500" s="23"/>
      <c r="X500" s="23"/>
      <c r="Y500" s="23"/>
      <c r="Z500" s="23"/>
      <c r="AA500" s="20" t="s">
        <v>77</v>
      </c>
      <c r="AB500" s="19" t="s">
        <v>82</v>
      </c>
      <c r="AC500" s="19" t="s">
        <v>901</v>
      </c>
      <c r="AD500" s="20" t="s">
        <v>161</v>
      </c>
      <c r="AE500" s="20"/>
      <c r="AF500" s="20"/>
      <c r="AG500" s="20" t="s">
        <v>7674</v>
      </c>
      <c r="AH500" s="19">
        <v>44384</v>
      </c>
      <c r="AI500" s="20">
        <v>500</v>
      </c>
      <c r="AJ500" s="51"/>
      <c r="AK500" s="51"/>
      <c r="AL500" s="51"/>
      <c r="AM500" s="51"/>
      <c r="AN500" s="51"/>
    </row>
    <row r="501" spans="1:40" ht="47.25" customHeight="1">
      <c r="A501" s="2"/>
      <c r="B501" s="30">
        <v>497</v>
      </c>
      <c r="C501" s="20" t="s">
        <v>7677</v>
      </c>
      <c r="D501" s="20" t="s">
        <v>5143</v>
      </c>
      <c r="E501" s="20" t="s">
        <v>64</v>
      </c>
      <c r="F501" s="20" t="s">
        <v>64</v>
      </c>
      <c r="G501" s="20" t="s">
        <v>954</v>
      </c>
      <c r="H501" s="20"/>
      <c r="I501" s="20" t="s">
        <v>7678</v>
      </c>
      <c r="J501" s="20" t="s">
        <v>5143</v>
      </c>
      <c r="K501" s="20" t="s">
        <v>64</v>
      </c>
      <c r="L501" s="20" t="s">
        <v>64</v>
      </c>
      <c r="M501" s="20" t="s">
        <v>954</v>
      </c>
      <c r="N501" s="20" t="s">
        <v>7679</v>
      </c>
      <c r="O501" s="20" t="s">
        <v>7680</v>
      </c>
      <c r="P501" s="20" t="s">
        <v>7681</v>
      </c>
      <c r="Q501" s="20" t="s">
        <v>7682</v>
      </c>
      <c r="R501" s="20" t="s">
        <v>9130</v>
      </c>
      <c r="S501" s="21">
        <v>961762883</v>
      </c>
      <c r="T501" s="21"/>
      <c r="U501" s="23"/>
      <c r="V501" s="23" t="s">
        <v>7684</v>
      </c>
      <c r="W501" s="23"/>
      <c r="X501" s="23"/>
      <c r="Y501" s="23"/>
      <c r="Z501" s="23"/>
      <c r="AA501" s="20" t="s">
        <v>77</v>
      </c>
      <c r="AB501" s="19" t="s">
        <v>108</v>
      </c>
      <c r="AC501" s="19" t="s">
        <v>279</v>
      </c>
      <c r="AD501" s="20" t="s">
        <v>110</v>
      </c>
      <c r="AE501" s="20" t="s">
        <v>6401</v>
      </c>
      <c r="AF501" s="20" t="s">
        <v>506</v>
      </c>
      <c r="AG501" s="20" t="s">
        <v>7687</v>
      </c>
      <c r="AH501" s="19">
        <v>44390</v>
      </c>
      <c r="AI501" s="20">
        <v>501</v>
      </c>
      <c r="AJ501" s="51"/>
      <c r="AK501" s="51"/>
      <c r="AL501" s="51"/>
      <c r="AM501" s="51"/>
      <c r="AN501" s="51"/>
    </row>
    <row r="502" spans="1:40" ht="47.25" customHeight="1">
      <c r="A502" s="2"/>
      <c r="B502" s="30">
        <v>498</v>
      </c>
      <c r="C502" s="20" t="s">
        <v>7690</v>
      </c>
      <c r="D502" s="20" t="s">
        <v>5143</v>
      </c>
      <c r="E502" s="20" t="s">
        <v>64</v>
      </c>
      <c r="F502" s="20" t="s">
        <v>64</v>
      </c>
      <c r="G502" s="20" t="s">
        <v>2510</v>
      </c>
      <c r="H502" s="20"/>
      <c r="I502" s="20" t="s">
        <v>7691</v>
      </c>
      <c r="J502" s="20" t="s">
        <v>5143</v>
      </c>
      <c r="K502" s="20" t="s">
        <v>64</v>
      </c>
      <c r="L502" s="20" t="s">
        <v>7692</v>
      </c>
      <c r="M502" s="20" t="s">
        <v>2510</v>
      </c>
      <c r="N502" s="20" t="s">
        <v>7691</v>
      </c>
      <c r="O502" s="20" t="s">
        <v>7693</v>
      </c>
      <c r="P502" s="20" t="s">
        <v>7694</v>
      </c>
      <c r="Q502" s="20" t="s">
        <v>4901</v>
      </c>
      <c r="R502" s="20" t="s">
        <v>7698</v>
      </c>
      <c r="S502" s="21" t="s">
        <v>7699</v>
      </c>
      <c r="T502" s="21"/>
      <c r="U502" s="23"/>
      <c r="V502" s="23" t="s">
        <v>7700</v>
      </c>
      <c r="W502" s="23" t="s">
        <v>7701</v>
      </c>
      <c r="X502" s="23" t="s">
        <v>7702</v>
      </c>
      <c r="Y502" s="23" t="s">
        <v>7703</v>
      </c>
      <c r="Z502" s="23"/>
      <c r="AA502" s="20" t="s">
        <v>77</v>
      </c>
      <c r="AB502" s="19" t="s">
        <v>108</v>
      </c>
      <c r="AC502" s="19" t="s">
        <v>109</v>
      </c>
      <c r="AD502" s="20" t="s">
        <v>135</v>
      </c>
      <c r="AE502" s="20" t="s">
        <v>330</v>
      </c>
      <c r="AF502" s="20" t="s">
        <v>136</v>
      </c>
      <c r="AG502" s="20" t="s">
        <v>7706</v>
      </c>
      <c r="AH502" s="19">
        <v>44407</v>
      </c>
      <c r="AI502" s="20">
        <v>502</v>
      </c>
      <c r="AJ502" s="51"/>
      <c r="AK502" s="51"/>
      <c r="AL502" s="51"/>
      <c r="AM502" s="51"/>
      <c r="AN502" s="51"/>
    </row>
    <row r="503" spans="1:40" ht="47.25" customHeight="1">
      <c r="A503" s="2"/>
      <c r="B503" s="30">
        <v>499</v>
      </c>
      <c r="C503" s="20" t="s">
        <v>7709</v>
      </c>
      <c r="D503" s="20" t="s">
        <v>286</v>
      </c>
      <c r="E503" s="20" t="s">
        <v>1925</v>
      </c>
      <c r="F503" s="20" t="s">
        <v>4192</v>
      </c>
      <c r="G503" s="20" t="s">
        <v>4192</v>
      </c>
      <c r="H503" s="20"/>
      <c r="I503" s="20" t="s">
        <v>7710</v>
      </c>
      <c r="J503" s="20" t="s">
        <v>286</v>
      </c>
      <c r="K503" s="20" t="s">
        <v>1925</v>
      </c>
      <c r="L503" s="20" t="s">
        <v>4192</v>
      </c>
      <c r="M503" s="20" t="s">
        <v>4192</v>
      </c>
      <c r="N503" s="20" t="s">
        <v>7711</v>
      </c>
      <c r="O503" s="20" t="s">
        <v>7712</v>
      </c>
      <c r="P503" s="20" t="s">
        <v>7713</v>
      </c>
      <c r="Q503" s="20" t="s">
        <v>7714</v>
      </c>
      <c r="R503" s="20" t="s">
        <v>7717</v>
      </c>
      <c r="S503" s="21" t="s">
        <v>7718</v>
      </c>
      <c r="T503" s="21" t="s">
        <v>7719</v>
      </c>
      <c r="U503" s="23"/>
      <c r="V503" s="23" t="s">
        <v>7720</v>
      </c>
      <c r="W503" s="23"/>
      <c r="X503" s="23"/>
      <c r="Y503" s="23" t="s">
        <v>7721</v>
      </c>
      <c r="Z503" s="23"/>
      <c r="AA503" s="20" t="s">
        <v>77</v>
      </c>
      <c r="AB503" s="19" t="s">
        <v>83</v>
      </c>
      <c r="AC503" s="19" t="s">
        <v>179</v>
      </c>
      <c r="AD503" s="20" t="s">
        <v>110</v>
      </c>
      <c r="AE503" s="20"/>
      <c r="AF503" s="20"/>
      <c r="AG503" s="20" t="s">
        <v>7724</v>
      </c>
      <c r="AH503" s="19">
        <v>44407</v>
      </c>
      <c r="AI503" s="20">
        <v>503</v>
      </c>
      <c r="AJ503" s="51"/>
      <c r="AK503" s="51"/>
      <c r="AL503" s="51"/>
      <c r="AM503" s="51"/>
      <c r="AN503" s="51"/>
    </row>
    <row r="504" spans="1:40" ht="47.25" customHeight="1">
      <c r="A504" s="2"/>
      <c r="B504" s="30">
        <v>500</v>
      </c>
      <c r="C504" s="20" t="s">
        <v>7727</v>
      </c>
      <c r="D504" s="20" t="s">
        <v>119</v>
      </c>
      <c r="E504" s="20" t="s">
        <v>144</v>
      </c>
      <c r="F504" s="20" t="s">
        <v>144</v>
      </c>
      <c r="G504" s="20" t="s">
        <v>7728</v>
      </c>
      <c r="H504" s="20"/>
      <c r="I504" s="20" t="s">
        <v>7729</v>
      </c>
      <c r="J504" s="20" t="s">
        <v>119</v>
      </c>
      <c r="K504" s="20" t="s">
        <v>144</v>
      </c>
      <c r="L504" s="20" t="s">
        <v>144</v>
      </c>
      <c r="M504" s="20" t="s">
        <v>7728</v>
      </c>
      <c r="N504" s="20" t="s">
        <v>7729</v>
      </c>
      <c r="O504" s="20" t="s">
        <v>7730</v>
      </c>
      <c r="P504" s="20" t="s">
        <v>7731</v>
      </c>
      <c r="Q504" s="20" t="s">
        <v>7732</v>
      </c>
      <c r="R504" s="20" t="s">
        <v>7735</v>
      </c>
      <c r="S504" s="21" t="s">
        <v>7734</v>
      </c>
      <c r="T504" s="21" t="s">
        <v>7736</v>
      </c>
      <c r="U504" s="23"/>
      <c r="V504" s="23" t="s">
        <v>7737</v>
      </c>
      <c r="W504" s="23"/>
      <c r="X504" s="23"/>
      <c r="Y504" s="23"/>
      <c r="Z504" s="23"/>
      <c r="AA504" s="20" t="s">
        <v>77</v>
      </c>
      <c r="AB504" s="19" t="s">
        <v>279</v>
      </c>
      <c r="AC504" s="19" t="s">
        <v>83</v>
      </c>
      <c r="AD504" s="20" t="s">
        <v>110</v>
      </c>
      <c r="AE504" s="20" t="s">
        <v>330</v>
      </c>
      <c r="AF504" s="20" t="s">
        <v>136</v>
      </c>
      <c r="AG504" s="20" t="s">
        <v>7740</v>
      </c>
      <c r="AH504" s="19">
        <v>44406</v>
      </c>
      <c r="AI504" s="20">
        <v>504</v>
      </c>
      <c r="AJ504" s="51"/>
      <c r="AK504" s="51"/>
      <c r="AL504" s="51"/>
      <c r="AM504" s="51"/>
      <c r="AN504" s="51"/>
    </row>
    <row r="505" spans="1:40" ht="47.25" customHeight="1">
      <c r="A505" s="2"/>
      <c r="B505" s="30">
        <v>501</v>
      </c>
      <c r="C505" s="20" t="s">
        <v>7743</v>
      </c>
      <c r="D505" s="20" t="s">
        <v>119</v>
      </c>
      <c r="E505" s="20" t="s">
        <v>120</v>
      </c>
      <c r="F505" s="20" t="s">
        <v>5223</v>
      </c>
      <c r="G505" s="20" t="s">
        <v>5223</v>
      </c>
      <c r="H505" s="20"/>
      <c r="I505" s="20" t="s">
        <v>7744</v>
      </c>
      <c r="J505" s="20" t="s">
        <v>119</v>
      </c>
      <c r="K505" s="20" t="s">
        <v>120</v>
      </c>
      <c r="L505" s="20" t="s">
        <v>5223</v>
      </c>
      <c r="M505" s="20" t="s">
        <v>5223</v>
      </c>
      <c r="N505" s="20" t="s">
        <v>7745</v>
      </c>
      <c r="O505" s="20" t="s">
        <v>7746</v>
      </c>
      <c r="P505" s="20" t="s">
        <v>7747</v>
      </c>
      <c r="Q505" s="20" t="s">
        <v>846</v>
      </c>
      <c r="R505" s="20" t="s">
        <v>7751</v>
      </c>
      <c r="S505" s="21" t="s">
        <v>7749</v>
      </c>
      <c r="T505" s="21"/>
      <c r="U505" s="23"/>
      <c r="V505" s="23" t="s">
        <v>7752</v>
      </c>
      <c r="W505" s="23"/>
      <c r="X505" s="23" t="s">
        <v>7753</v>
      </c>
      <c r="Y505" s="23" t="s">
        <v>7754</v>
      </c>
      <c r="Z505" s="23"/>
      <c r="AA505" s="20" t="s">
        <v>77</v>
      </c>
      <c r="AB505" s="19" t="s">
        <v>108</v>
      </c>
      <c r="AC505" s="19" t="s">
        <v>179</v>
      </c>
      <c r="AD505" s="20" t="s">
        <v>7575</v>
      </c>
      <c r="AE505" s="20" t="s">
        <v>136</v>
      </c>
      <c r="AF505" s="20" t="s">
        <v>7755</v>
      </c>
      <c r="AG505" s="20" t="s">
        <v>7758</v>
      </c>
      <c r="AH505" s="19">
        <v>44407</v>
      </c>
      <c r="AI505" s="20">
        <v>505</v>
      </c>
      <c r="AJ505" s="51"/>
      <c r="AK505" s="51"/>
      <c r="AL505" s="51"/>
      <c r="AM505" s="51"/>
      <c r="AN505" s="51"/>
    </row>
    <row r="506" spans="1:40" ht="47.25" customHeight="1">
      <c r="A506" s="2"/>
      <c r="B506" s="30">
        <v>502</v>
      </c>
      <c r="C506" s="20" t="s">
        <v>7761</v>
      </c>
      <c r="D506" s="20" t="s">
        <v>5143</v>
      </c>
      <c r="E506" s="20" t="s">
        <v>64</v>
      </c>
      <c r="F506" s="20" t="s">
        <v>64</v>
      </c>
      <c r="G506" s="20" t="s">
        <v>704</v>
      </c>
      <c r="H506" s="20"/>
      <c r="I506" s="20" t="s">
        <v>7762</v>
      </c>
      <c r="J506" s="20" t="s">
        <v>5143</v>
      </c>
      <c r="K506" s="20" t="s">
        <v>64</v>
      </c>
      <c r="L506" s="20" t="s">
        <v>64</v>
      </c>
      <c r="M506" s="20" t="s">
        <v>704</v>
      </c>
      <c r="N506" s="20" t="s">
        <v>7763</v>
      </c>
      <c r="O506" s="20" t="s">
        <v>7764</v>
      </c>
      <c r="P506" s="20" t="s">
        <v>7765</v>
      </c>
      <c r="Q506" s="20" t="s">
        <v>7766</v>
      </c>
      <c r="R506" s="20" t="s">
        <v>7769</v>
      </c>
      <c r="S506" s="21" t="s">
        <v>7770</v>
      </c>
      <c r="T506" s="21"/>
      <c r="U506" s="23"/>
      <c r="V506" s="23" t="s">
        <v>7771</v>
      </c>
      <c r="W506" s="23"/>
      <c r="X506" s="23" t="s">
        <v>7772</v>
      </c>
      <c r="Y506" s="23" t="s">
        <v>7773</v>
      </c>
      <c r="Z506" s="23"/>
      <c r="AA506" s="20" t="s">
        <v>77</v>
      </c>
      <c r="AB506" s="19" t="s">
        <v>108</v>
      </c>
      <c r="AC506" s="19" t="s">
        <v>83</v>
      </c>
      <c r="AD506" s="20" t="s">
        <v>85</v>
      </c>
      <c r="AE506" s="20" t="s">
        <v>135</v>
      </c>
      <c r="AF506" s="20" t="s">
        <v>330</v>
      </c>
      <c r="AG506" s="20" t="s">
        <v>7776</v>
      </c>
      <c r="AH506" s="19">
        <v>44407</v>
      </c>
      <c r="AI506" s="20">
        <v>506</v>
      </c>
      <c r="AJ506" s="51"/>
      <c r="AK506" s="51"/>
      <c r="AL506" s="51"/>
      <c r="AM506" s="51"/>
      <c r="AN506" s="51"/>
    </row>
    <row r="507" spans="1:40" ht="47.25" customHeight="1">
      <c r="A507" s="2"/>
      <c r="B507" s="30">
        <v>503</v>
      </c>
      <c r="C507" s="20" t="s">
        <v>7779</v>
      </c>
      <c r="D507" s="20" t="s">
        <v>5143</v>
      </c>
      <c r="E507" s="20" t="s">
        <v>64</v>
      </c>
      <c r="F507" s="20" t="s">
        <v>64</v>
      </c>
      <c r="G507" s="20" t="s">
        <v>3073</v>
      </c>
      <c r="H507" s="20"/>
      <c r="I507" s="20" t="s">
        <v>7780</v>
      </c>
      <c r="J507" s="20" t="s">
        <v>5143</v>
      </c>
      <c r="K507" s="20" t="s">
        <v>64</v>
      </c>
      <c r="L507" s="20" t="s">
        <v>64</v>
      </c>
      <c r="M507" s="20" t="s">
        <v>3073</v>
      </c>
      <c r="N507" s="20" t="s">
        <v>7781</v>
      </c>
      <c r="O507" s="20" t="s">
        <v>7782</v>
      </c>
      <c r="P507" s="20" t="s">
        <v>7783</v>
      </c>
      <c r="Q507" s="20" t="s">
        <v>7784</v>
      </c>
      <c r="R507" s="20" t="s">
        <v>7788</v>
      </c>
      <c r="S507" s="21" t="s">
        <v>7786</v>
      </c>
      <c r="T507" s="21"/>
      <c r="U507" s="23"/>
      <c r="V507" s="23" t="s">
        <v>7789</v>
      </c>
      <c r="W507" s="23"/>
      <c r="X507" s="23"/>
      <c r="Y507" s="23"/>
      <c r="Z507" s="23"/>
      <c r="AA507" s="20" t="s">
        <v>77</v>
      </c>
      <c r="AB507" s="19" t="s">
        <v>108</v>
      </c>
      <c r="AC507" s="19" t="s">
        <v>160</v>
      </c>
      <c r="AD507" s="20" t="s">
        <v>7575</v>
      </c>
      <c r="AE507" s="20" t="s">
        <v>180</v>
      </c>
      <c r="AF507" s="20" t="s">
        <v>330</v>
      </c>
      <c r="AG507" s="20" t="s">
        <v>7792</v>
      </c>
      <c r="AH507" s="19">
        <v>44406</v>
      </c>
      <c r="AI507" s="20">
        <v>507</v>
      </c>
      <c r="AJ507" s="51"/>
      <c r="AK507" s="51"/>
      <c r="AL507" s="51"/>
      <c r="AM507" s="51"/>
      <c r="AN507" s="51"/>
    </row>
    <row r="508" spans="1:40" ht="47.25" customHeight="1">
      <c r="A508" s="2"/>
      <c r="B508" s="30">
        <v>504</v>
      </c>
      <c r="C508" s="20" t="s">
        <v>7795</v>
      </c>
      <c r="D508" s="20" t="s">
        <v>63</v>
      </c>
      <c r="E508" s="20" t="s">
        <v>64</v>
      </c>
      <c r="F508" s="20" t="s">
        <v>64</v>
      </c>
      <c r="G508" s="20" t="s">
        <v>496</v>
      </c>
      <c r="H508" s="20"/>
      <c r="I508" s="20" t="s">
        <v>497</v>
      </c>
      <c r="J508" s="20" t="s">
        <v>63</v>
      </c>
      <c r="K508" s="20" t="s">
        <v>64</v>
      </c>
      <c r="L508" s="20" t="s">
        <v>64</v>
      </c>
      <c r="M508" s="20" t="s">
        <v>64</v>
      </c>
      <c r="N508" s="20" t="s">
        <v>7796</v>
      </c>
      <c r="O508" s="20" t="s">
        <v>499</v>
      </c>
      <c r="P508" s="20" t="s">
        <v>500</v>
      </c>
      <c r="Q508" s="20" t="s">
        <v>501</v>
      </c>
      <c r="R508" s="20" t="s">
        <v>505</v>
      </c>
      <c r="S508" s="21">
        <v>960704055</v>
      </c>
      <c r="T508" s="21" t="s">
        <v>7798</v>
      </c>
      <c r="U508" s="23" t="s">
        <v>7799</v>
      </c>
      <c r="V508" s="23" t="s">
        <v>7800</v>
      </c>
      <c r="W508" s="23"/>
      <c r="X508" s="23"/>
      <c r="Y508" s="23"/>
      <c r="Z508" s="23" t="s">
        <v>7801</v>
      </c>
      <c r="AA508" s="20" t="s">
        <v>77</v>
      </c>
      <c r="AB508" s="19" t="s">
        <v>82</v>
      </c>
      <c r="AC508" s="19" t="s">
        <v>179</v>
      </c>
      <c r="AD508" s="20" t="s">
        <v>110</v>
      </c>
      <c r="AE508" s="20" t="s">
        <v>297</v>
      </c>
      <c r="AF508" s="20" t="s">
        <v>506</v>
      </c>
      <c r="AG508" s="20" t="s">
        <v>7802</v>
      </c>
      <c r="AH508" s="19">
        <v>44407</v>
      </c>
      <c r="AI508" s="20">
        <v>508</v>
      </c>
      <c r="AJ508" s="51"/>
      <c r="AK508" s="51"/>
      <c r="AL508" s="51"/>
      <c r="AM508" s="51"/>
      <c r="AN508" s="51"/>
    </row>
    <row r="509" spans="1:40" ht="47.25" customHeight="1">
      <c r="A509" s="2"/>
      <c r="B509" s="30">
        <v>505</v>
      </c>
      <c r="C509" s="20" t="s">
        <v>9131</v>
      </c>
      <c r="D509" s="20" t="s">
        <v>119</v>
      </c>
      <c r="E509" s="20" t="s">
        <v>120</v>
      </c>
      <c r="F509" s="20" t="s">
        <v>2785</v>
      </c>
      <c r="G509" s="20" t="s">
        <v>2785</v>
      </c>
      <c r="H509" s="20"/>
      <c r="I509" s="20" t="s">
        <v>5585</v>
      </c>
      <c r="J509" s="20" t="s">
        <v>119</v>
      </c>
      <c r="K509" s="20" t="s">
        <v>120</v>
      </c>
      <c r="L509" s="20" t="s">
        <v>2785</v>
      </c>
      <c r="M509" s="20" t="s">
        <v>2785</v>
      </c>
      <c r="N509" s="20" t="s">
        <v>7806</v>
      </c>
      <c r="O509" s="20" t="s">
        <v>5586</v>
      </c>
      <c r="P509" s="20" t="s">
        <v>5587</v>
      </c>
      <c r="Q509" s="20" t="s">
        <v>5588</v>
      </c>
      <c r="R509" s="20" t="s">
        <v>7807</v>
      </c>
      <c r="S509" s="21" t="s">
        <v>5589</v>
      </c>
      <c r="T509" s="21"/>
      <c r="U509" s="23" t="s">
        <v>7808</v>
      </c>
      <c r="V509" s="23" t="s">
        <v>5591</v>
      </c>
      <c r="W509" s="23"/>
      <c r="X509" s="23"/>
      <c r="Y509" s="23"/>
      <c r="Z509" s="23"/>
      <c r="AA509" s="20" t="s">
        <v>77</v>
      </c>
      <c r="AB509" s="19" t="s">
        <v>108</v>
      </c>
      <c r="AC509" s="19" t="s">
        <v>179</v>
      </c>
      <c r="AD509" s="20" t="s">
        <v>297</v>
      </c>
      <c r="AE509" s="20" t="s">
        <v>135</v>
      </c>
      <c r="AF509" s="20"/>
      <c r="AG509" s="20" t="s">
        <v>7809</v>
      </c>
      <c r="AH509" s="19">
        <v>44407</v>
      </c>
      <c r="AI509" s="20">
        <v>509</v>
      </c>
      <c r="AJ509" s="51"/>
      <c r="AK509" s="51"/>
      <c r="AL509" s="51"/>
      <c r="AM509" s="51"/>
      <c r="AN509" s="51"/>
    </row>
    <row r="510" spans="1:40" ht="47.25" customHeight="1">
      <c r="A510" s="2"/>
      <c r="B510" s="30">
        <v>506</v>
      </c>
      <c r="C510" s="20" t="s">
        <v>7813</v>
      </c>
      <c r="D510" s="20" t="s">
        <v>209</v>
      </c>
      <c r="E510" s="20" t="s">
        <v>635</v>
      </c>
      <c r="F510" s="20" t="s">
        <v>636</v>
      </c>
      <c r="G510" s="20" t="s">
        <v>5281</v>
      </c>
      <c r="H510" s="20"/>
      <c r="I510" s="20" t="s">
        <v>5282</v>
      </c>
      <c r="J510" s="20" t="s">
        <v>209</v>
      </c>
      <c r="K510" s="20" t="s">
        <v>635</v>
      </c>
      <c r="L510" s="20" t="s">
        <v>636</v>
      </c>
      <c r="M510" s="20" t="s">
        <v>7814</v>
      </c>
      <c r="N510" s="20" t="s">
        <v>7815</v>
      </c>
      <c r="O510" s="20" t="s">
        <v>5283</v>
      </c>
      <c r="P510" s="20" t="s">
        <v>5284</v>
      </c>
      <c r="Q510" s="20" t="s">
        <v>3420</v>
      </c>
      <c r="R510" s="20" t="s">
        <v>7818</v>
      </c>
      <c r="S510" s="21" t="s">
        <v>7819</v>
      </c>
      <c r="T510" s="21"/>
      <c r="U510" s="23"/>
      <c r="V510" s="23" t="s">
        <v>7820</v>
      </c>
      <c r="W510" s="23"/>
      <c r="X510" s="23"/>
      <c r="Y510" s="23"/>
      <c r="Z510" s="23"/>
      <c r="AA510" s="20" t="s">
        <v>77</v>
      </c>
      <c r="AB510" s="19" t="s">
        <v>279</v>
      </c>
      <c r="AC510" s="19" t="s">
        <v>179</v>
      </c>
      <c r="AD510" s="20" t="s">
        <v>110</v>
      </c>
      <c r="AE510" s="20" t="s">
        <v>298</v>
      </c>
      <c r="AF510" s="20" t="s">
        <v>506</v>
      </c>
      <c r="AG510" s="20" t="s">
        <v>7821</v>
      </c>
      <c r="AH510" s="19">
        <v>44407</v>
      </c>
      <c r="AI510" s="20">
        <v>510</v>
      </c>
      <c r="AJ510" s="51"/>
      <c r="AK510" s="51"/>
      <c r="AL510" s="51"/>
      <c r="AM510" s="51"/>
      <c r="AN510" s="51"/>
    </row>
    <row r="511" spans="1:40" ht="47.25" customHeight="1">
      <c r="A511" s="2"/>
      <c r="B511" s="30">
        <v>507</v>
      </c>
      <c r="C511" s="20" t="s">
        <v>7825</v>
      </c>
      <c r="D511" s="20" t="s">
        <v>5143</v>
      </c>
      <c r="E511" s="20" t="s">
        <v>64</v>
      </c>
      <c r="F511" s="20" t="s">
        <v>64</v>
      </c>
      <c r="G511" s="20" t="s">
        <v>1196</v>
      </c>
      <c r="H511" s="20"/>
      <c r="I511" s="20" t="s">
        <v>7826</v>
      </c>
      <c r="J511" s="20" t="s">
        <v>5143</v>
      </c>
      <c r="K511" s="20" t="s">
        <v>64</v>
      </c>
      <c r="L511" s="20" t="s">
        <v>64</v>
      </c>
      <c r="M511" s="20" t="s">
        <v>1196</v>
      </c>
      <c r="N511" s="20" t="s">
        <v>7827</v>
      </c>
      <c r="O511" s="20" t="s">
        <v>7828</v>
      </c>
      <c r="P511" s="20" t="s">
        <v>4821</v>
      </c>
      <c r="Q511" s="20" t="s">
        <v>7829</v>
      </c>
      <c r="R511" s="20" t="s">
        <v>7832</v>
      </c>
      <c r="S511" s="21">
        <v>965188259</v>
      </c>
      <c r="T511" s="21"/>
      <c r="U511" s="23"/>
      <c r="V511" s="23"/>
      <c r="W511" s="23"/>
      <c r="X511" s="23"/>
      <c r="Y511" s="23"/>
      <c r="Z511" s="23"/>
      <c r="AA511" s="20" t="s">
        <v>77</v>
      </c>
      <c r="AB511" s="19" t="s">
        <v>279</v>
      </c>
      <c r="AC511" s="19" t="s">
        <v>83</v>
      </c>
      <c r="AD511" s="20" t="s">
        <v>110</v>
      </c>
      <c r="AE511" s="20" t="s">
        <v>111</v>
      </c>
      <c r="AF511" s="20" t="s">
        <v>161</v>
      </c>
      <c r="AG511" s="20" t="s">
        <v>7835</v>
      </c>
      <c r="AH511" s="19">
        <v>44420</v>
      </c>
      <c r="AI511" s="20">
        <v>511</v>
      </c>
      <c r="AJ511" s="51"/>
      <c r="AK511" s="51"/>
      <c r="AL511" s="51"/>
      <c r="AM511" s="51"/>
      <c r="AN511" s="51"/>
    </row>
    <row r="512" spans="1:40" ht="47.25" customHeight="1">
      <c r="A512" s="2"/>
      <c r="B512" s="30">
        <v>508</v>
      </c>
      <c r="C512" s="20" t="s">
        <v>7838</v>
      </c>
      <c r="D512" s="20" t="s">
        <v>119</v>
      </c>
      <c r="E512" s="20" t="s">
        <v>120</v>
      </c>
      <c r="F512" s="20" t="s">
        <v>2785</v>
      </c>
      <c r="G512" s="20" t="s">
        <v>2785</v>
      </c>
      <c r="H512" s="20"/>
      <c r="I512" s="20" t="s">
        <v>6476</v>
      </c>
      <c r="J512" s="20" t="s">
        <v>119</v>
      </c>
      <c r="K512" s="20" t="s">
        <v>120</v>
      </c>
      <c r="L512" s="20" t="s">
        <v>2785</v>
      </c>
      <c r="M512" s="20" t="s">
        <v>2785</v>
      </c>
      <c r="N512" s="20" t="s">
        <v>6476</v>
      </c>
      <c r="O512" s="20" t="s">
        <v>6478</v>
      </c>
      <c r="P512" s="20" t="s">
        <v>1854</v>
      </c>
      <c r="Q512" s="20" t="s">
        <v>6479</v>
      </c>
      <c r="R512" s="20" t="s">
        <v>6482</v>
      </c>
      <c r="S512" s="21" t="s">
        <v>7839</v>
      </c>
      <c r="T512" s="21"/>
      <c r="U512" s="23"/>
      <c r="V512" s="23" t="s">
        <v>6484</v>
      </c>
      <c r="W512" s="23"/>
      <c r="X512" s="23"/>
      <c r="Y512" s="23"/>
      <c r="Z512" s="23"/>
      <c r="AA512" s="20" t="s">
        <v>77</v>
      </c>
      <c r="AB512" s="19" t="s">
        <v>108</v>
      </c>
      <c r="AC512" s="19" t="s">
        <v>83</v>
      </c>
      <c r="AD512" s="20" t="s">
        <v>110</v>
      </c>
      <c r="AE512" s="20" t="s">
        <v>6485</v>
      </c>
      <c r="AF512" s="20"/>
      <c r="AG512" s="20" t="s">
        <v>7841</v>
      </c>
      <c r="AH512" s="19">
        <v>44420</v>
      </c>
      <c r="AI512" s="20">
        <v>512</v>
      </c>
      <c r="AJ512" s="51"/>
      <c r="AK512" s="51"/>
      <c r="AL512" s="51"/>
      <c r="AM512" s="51"/>
      <c r="AN512" s="51"/>
    </row>
    <row r="513" spans="1:40" ht="47.25" customHeight="1">
      <c r="A513" s="2"/>
      <c r="B513" s="30">
        <v>509</v>
      </c>
      <c r="C513" s="20" t="s">
        <v>7844</v>
      </c>
      <c r="D513" s="20" t="s">
        <v>168</v>
      </c>
      <c r="E513" s="20" t="s">
        <v>532</v>
      </c>
      <c r="F513" s="20" t="s">
        <v>533</v>
      </c>
      <c r="G513" s="20" t="s">
        <v>7845</v>
      </c>
      <c r="H513" s="20"/>
      <c r="I513" s="20" t="s">
        <v>7846</v>
      </c>
      <c r="J513" s="20" t="s">
        <v>168</v>
      </c>
      <c r="K513" s="20" t="s">
        <v>532</v>
      </c>
      <c r="L513" s="20" t="s">
        <v>533</v>
      </c>
      <c r="M513" s="20" t="s">
        <v>7845</v>
      </c>
      <c r="N513" s="20" t="s">
        <v>7847</v>
      </c>
      <c r="O513" s="20" t="s">
        <v>7848</v>
      </c>
      <c r="P513" s="20" t="s">
        <v>7849</v>
      </c>
      <c r="Q513" s="20" t="s">
        <v>7850</v>
      </c>
      <c r="R513" s="20" t="s">
        <v>7852</v>
      </c>
      <c r="S513" s="21">
        <v>958178196</v>
      </c>
      <c r="T513" s="21"/>
      <c r="U513" s="23"/>
      <c r="V513" s="23"/>
      <c r="W513" s="23"/>
      <c r="X513" s="23"/>
      <c r="Y513" s="23"/>
      <c r="Z513" s="23"/>
      <c r="AA513" s="20" t="s">
        <v>77</v>
      </c>
      <c r="AB513" s="19" t="s">
        <v>901</v>
      </c>
      <c r="AC513" s="19" t="s">
        <v>279</v>
      </c>
      <c r="AD513" s="20" t="s">
        <v>135</v>
      </c>
      <c r="AE513" s="20"/>
      <c r="AF513" s="20"/>
      <c r="AG513" s="20" t="s">
        <v>7855</v>
      </c>
      <c r="AH513" s="19">
        <v>44434</v>
      </c>
      <c r="AI513" s="20">
        <v>513</v>
      </c>
      <c r="AJ513" s="51"/>
      <c r="AK513" s="51"/>
      <c r="AL513" s="51"/>
      <c r="AM513" s="51"/>
      <c r="AN513" s="51"/>
    </row>
    <row r="514" spans="1:40" ht="47.25" customHeight="1">
      <c r="A514" s="2"/>
      <c r="B514" s="30">
        <v>510</v>
      </c>
      <c r="C514" s="20" t="s">
        <v>7858</v>
      </c>
      <c r="D514" s="20" t="s">
        <v>5143</v>
      </c>
      <c r="E514" s="20" t="s">
        <v>64</v>
      </c>
      <c r="F514" s="20" t="s">
        <v>64</v>
      </c>
      <c r="G514" s="20" t="s">
        <v>496</v>
      </c>
      <c r="H514" s="20"/>
      <c r="I514" s="20" t="s">
        <v>7859</v>
      </c>
      <c r="J514" s="20" t="s">
        <v>5143</v>
      </c>
      <c r="K514" s="20" t="s">
        <v>64</v>
      </c>
      <c r="L514" s="20" t="s">
        <v>64</v>
      </c>
      <c r="M514" s="20" t="s">
        <v>496</v>
      </c>
      <c r="N514" s="20" t="s">
        <v>7860</v>
      </c>
      <c r="O514" s="20" t="s">
        <v>7861</v>
      </c>
      <c r="P514" s="20" t="s">
        <v>2697</v>
      </c>
      <c r="Q514" s="20" t="s">
        <v>4821</v>
      </c>
      <c r="R514" s="20" t="s">
        <v>7863</v>
      </c>
      <c r="S514" s="21">
        <v>979494372</v>
      </c>
      <c r="T514" s="21"/>
      <c r="U514" s="23"/>
      <c r="V514" s="23" t="s">
        <v>7864</v>
      </c>
      <c r="W514" s="23"/>
      <c r="X514" s="23"/>
      <c r="Y514" s="23"/>
      <c r="Z514" s="23"/>
      <c r="AA514" s="20" t="s">
        <v>77</v>
      </c>
      <c r="AB514" s="19" t="s">
        <v>82</v>
      </c>
      <c r="AC514" s="19" t="s">
        <v>901</v>
      </c>
      <c r="AD514" s="20" t="s">
        <v>85</v>
      </c>
      <c r="AE514" s="20" t="s">
        <v>110</v>
      </c>
      <c r="AF514" s="20" t="s">
        <v>7161</v>
      </c>
      <c r="AG514" s="20" t="s">
        <v>7867</v>
      </c>
      <c r="AH514" s="19">
        <v>44434</v>
      </c>
      <c r="AI514" s="20">
        <v>514</v>
      </c>
      <c r="AJ514" s="51"/>
      <c r="AK514" s="51"/>
      <c r="AL514" s="51"/>
      <c r="AM514" s="51"/>
      <c r="AN514" s="51"/>
    </row>
    <row r="515" spans="1:40" ht="47.25" customHeight="1">
      <c r="A515" s="2"/>
      <c r="B515" s="30">
        <v>511</v>
      </c>
      <c r="C515" s="20" t="s">
        <v>7870</v>
      </c>
      <c r="D515" s="20" t="s">
        <v>119</v>
      </c>
      <c r="E515" s="20" t="s">
        <v>4002</v>
      </c>
      <c r="F515" s="20" t="s">
        <v>4002</v>
      </c>
      <c r="G515" s="20" t="s">
        <v>4002</v>
      </c>
      <c r="H515" s="20"/>
      <c r="I515" s="20" t="s">
        <v>7871</v>
      </c>
      <c r="J515" s="20" t="s">
        <v>119</v>
      </c>
      <c r="K515" s="20" t="s">
        <v>4002</v>
      </c>
      <c r="L515" s="20" t="s">
        <v>4002</v>
      </c>
      <c r="M515" s="20" t="s">
        <v>4002</v>
      </c>
      <c r="N515" s="20" t="s">
        <v>7872</v>
      </c>
      <c r="O515" s="20" t="s">
        <v>7873</v>
      </c>
      <c r="P515" s="20" t="s">
        <v>7874</v>
      </c>
      <c r="Q515" s="20" t="s">
        <v>7057</v>
      </c>
      <c r="R515" s="20" t="s">
        <v>7878</v>
      </c>
      <c r="S515" s="21">
        <v>960120760</v>
      </c>
      <c r="T515" s="21">
        <v>977801977</v>
      </c>
      <c r="U515" s="23"/>
      <c r="V515" s="23" t="s">
        <v>7879</v>
      </c>
      <c r="W515" s="23"/>
      <c r="X515" s="23" t="s">
        <v>7880</v>
      </c>
      <c r="Y515" s="23" t="s">
        <v>7881</v>
      </c>
      <c r="Z515" s="23"/>
      <c r="AA515" s="20" t="s">
        <v>77</v>
      </c>
      <c r="AB515" s="19" t="s">
        <v>108</v>
      </c>
      <c r="AC515" s="19" t="s">
        <v>279</v>
      </c>
      <c r="AD515" s="20" t="s">
        <v>110</v>
      </c>
      <c r="AE515" s="20" t="s">
        <v>111</v>
      </c>
      <c r="AF515" s="20" t="s">
        <v>161</v>
      </c>
      <c r="AG515" s="20" t="s">
        <v>7884</v>
      </c>
      <c r="AH515" s="19">
        <v>44434</v>
      </c>
      <c r="AI515" s="20">
        <v>515</v>
      </c>
      <c r="AJ515" s="51"/>
      <c r="AK515" s="51"/>
      <c r="AL515" s="51"/>
      <c r="AM515" s="51"/>
      <c r="AN515" s="51"/>
    </row>
    <row r="516" spans="1:40" ht="47.25" customHeight="1">
      <c r="A516" s="2"/>
      <c r="B516" s="30">
        <v>512</v>
      </c>
      <c r="C516" s="20" t="s">
        <v>7887</v>
      </c>
      <c r="D516" s="20" t="s">
        <v>5143</v>
      </c>
      <c r="E516" s="20" t="s">
        <v>64</v>
      </c>
      <c r="F516" s="20" t="s">
        <v>64</v>
      </c>
      <c r="G516" s="25" t="s">
        <v>4271</v>
      </c>
      <c r="H516" s="20" t="s">
        <v>7888</v>
      </c>
      <c r="I516" s="20" t="s">
        <v>7889</v>
      </c>
      <c r="J516" s="20" t="s">
        <v>5143</v>
      </c>
      <c r="K516" s="20" t="s">
        <v>64</v>
      </c>
      <c r="L516" s="20" t="s">
        <v>64</v>
      </c>
      <c r="M516" s="20" t="s">
        <v>4271</v>
      </c>
      <c r="N516" s="20" t="s">
        <v>7890</v>
      </c>
      <c r="O516" s="20" t="s">
        <v>7891</v>
      </c>
      <c r="P516" s="20" t="s">
        <v>4510</v>
      </c>
      <c r="Q516" s="20" t="s">
        <v>1153</v>
      </c>
      <c r="R516" s="20" t="s">
        <v>7893</v>
      </c>
      <c r="S516" s="21">
        <v>980493306</v>
      </c>
      <c r="T516" s="21"/>
      <c r="U516" s="23" t="s">
        <v>7894</v>
      </c>
      <c r="V516" s="23"/>
      <c r="W516" s="23"/>
      <c r="X516" s="23"/>
      <c r="Y516" s="23"/>
      <c r="Z516" s="23"/>
      <c r="AA516" s="20" t="s">
        <v>77</v>
      </c>
      <c r="AB516" s="19" t="s">
        <v>279</v>
      </c>
      <c r="AC516" s="19" t="s">
        <v>83</v>
      </c>
      <c r="AD516" s="20" t="s">
        <v>110</v>
      </c>
      <c r="AE516" s="20" t="s">
        <v>161</v>
      </c>
      <c r="AF516" s="20" t="s">
        <v>2733</v>
      </c>
      <c r="AG516" s="20" t="s">
        <v>7897</v>
      </c>
      <c r="AH516" s="19">
        <v>44434</v>
      </c>
      <c r="AI516" s="20">
        <v>516</v>
      </c>
      <c r="AJ516" s="51"/>
      <c r="AK516" s="51"/>
      <c r="AL516" s="51"/>
      <c r="AM516" s="51"/>
      <c r="AN516" s="51"/>
    </row>
    <row r="517" spans="1:40" ht="47.25" customHeight="1">
      <c r="A517" s="2"/>
      <c r="B517" s="30">
        <v>513</v>
      </c>
      <c r="C517" s="20" t="s">
        <v>7900</v>
      </c>
      <c r="D517" s="20" t="s">
        <v>209</v>
      </c>
      <c r="E517" s="20" t="s">
        <v>210</v>
      </c>
      <c r="F517" s="20" t="s">
        <v>211</v>
      </c>
      <c r="G517" s="20" t="s">
        <v>7901</v>
      </c>
      <c r="H517" s="20" t="s">
        <v>7902</v>
      </c>
      <c r="I517" s="20" t="s">
        <v>7903</v>
      </c>
      <c r="J517" s="20" t="s">
        <v>209</v>
      </c>
      <c r="K517" s="20" t="s">
        <v>210</v>
      </c>
      <c r="L517" s="20" t="s">
        <v>211</v>
      </c>
      <c r="M517" s="20" t="s">
        <v>7901</v>
      </c>
      <c r="N517" s="20" t="s">
        <v>7904</v>
      </c>
      <c r="O517" s="20" t="s">
        <v>2833</v>
      </c>
      <c r="P517" s="20" t="s">
        <v>7905</v>
      </c>
      <c r="Q517" s="20" t="s">
        <v>7906</v>
      </c>
      <c r="R517" s="20" t="s">
        <v>7909</v>
      </c>
      <c r="S517" s="21">
        <v>981563356</v>
      </c>
      <c r="T517" s="21"/>
      <c r="U517" s="23"/>
      <c r="V517" s="23" t="s">
        <v>7910</v>
      </c>
      <c r="W517" s="23"/>
      <c r="X517" s="23"/>
      <c r="Y517" s="23"/>
      <c r="Z517" s="23"/>
      <c r="AA517" s="20" t="s">
        <v>77</v>
      </c>
      <c r="AB517" s="19" t="s">
        <v>279</v>
      </c>
      <c r="AC517" s="19" t="s">
        <v>83</v>
      </c>
      <c r="AD517" s="20" t="s">
        <v>110</v>
      </c>
      <c r="AE517" s="20" t="s">
        <v>111</v>
      </c>
      <c r="AF517" s="20" t="s">
        <v>918</v>
      </c>
      <c r="AG517" s="20" t="s">
        <v>7913</v>
      </c>
      <c r="AH517" s="19">
        <v>44440</v>
      </c>
      <c r="AI517" s="20">
        <v>517</v>
      </c>
      <c r="AJ517" s="51"/>
      <c r="AK517" s="51"/>
      <c r="AL517" s="51"/>
      <c r="AM517" s="51"/>
      <c r="AN517" s="51"/>
    </row>
    <row r="518" spans="1:40" ht="47.25" customHeight="1">
      <c r="A518" s="2"/>
      <c r="B518" s="30">
        <v>514</v>
      </c>
      <c r="C518" s="20" t="s">
        <v>7916</v>
      </c>
      <c r="D518" s="20" t="s">
        <v>5143</v>
      </c>
      <c r="E518" s="20" t="s">
        <v>64</v>
      </c>
      <c r="F518" s="20" t="s">
        <v>64</v>
      </c>
      <c r="G518" s="20" t="s">
        <v>954</v>
      </c>
      <c r="H518" s="20"/>
      <c r="I518" s="20" t="s">
        <v>7917</v>
      </c>
      <c r="J518" s="20" t="s">
        <v>5143</v>
      </c>
      <c r="K518" s="20" t="s">
        <v>64</v>
      </c>
      <c r="L518" s="20" t="s">
        <v>64</v>
      </c>
      <c r="M518" s="20" t="s">
        <v>954</v>
      </c>
      <c r="N518" s="20" t="s">
        <v>7918</v>
      </c>
      <c r="O518" s="20" t="s">
        <v>7919</v>
      </c>
      <c r="P518" s="20" t="s">
        <v>7057</v>
      </c>
      <c r="Q518" s="20" t="s">
        <v>3093</v>
      </c>
      <c r="R518" s="20" t="s">
        <v>7923</v>
      </c>
      <c r="S518" s="21">
        <v>968357727</v>
      </c>
      <c r="T518" s="21"/>
      <c r="U518" s="23"/>
      <c r="V518" s="23" t="s">
        <v>7924</v>
      </c>
      <c r="W518" s="23"/>
      <c r="X518" s="23"/>
      <c r="Y518" s="23"/>
      <c r="Z518" s="23"/>
      <c r="AA518" s="20" t="s">
        <v>77</v>
      </c>
      <c r="AB518" s="19" t="s">
        <v>279</v>
      </c>
      <c r="AC518" s="19" t="s">
        <v>179</v>
      </c>
      <c r="AD518" s="20" t="s">
        <v>110</v>
      </c>
      <c r="AE518" s="20" t="s">
        <v>111</v>
      </c>
      <c r="AF518" s="20" t="s">
        <v>161</v>
      </c>
      <c r="AG518" s="20" t="s">
        <v>7408</v>
      </c>
      <c r="AH518" s="19">
        <v>44439</v>
      </c>
      <c r="AI518" s="20">
        <v>518</v>
      </c>
      <c r="AJ518" s="51"/>
      <c r="AK518" s="51"/>
      <c r="AL518" s="51"/>
      <c r="AM518" s="51"/>
      <c r="AN518" s="51"/>
    </row>
    <row r="519" spans="1:40" ht="47.25" customHeight="1">
      <c r="A519" s="2"/>
      <c r="B519" s="30">
        <v>515</v>
      </c>
      <c r="C519" s="20" t="s">
        <v>7929</v>
      </c>
      <c r="D519" s="20" t="s">
        <v>5143</v>
      </c>
      <c r="E519" s="20" t="s">
        <v>64</v>
      </c>
      <c r="F519" s="20" t="s">
        <v>64</v>
      </c>
      <c r="G519" s="25" t="s">
        <v>4271</v>
      </c>
      <c r="H519" s="20"/>
      <c r="I519" s="20" t="s">
        <v>7930</v>
      </c>
      <c r="J519" s="20" t="s">
        <v>5143</v>
      </c>
      <c r="K519" s="20" t="s">
        <v>64</v>
      </c>
      <c r="L519" s="20" t="s">
        <v>64</v>
      </c>
      <c r="M519" s="20" t="s">
        <v>4271</v>
      </c>
      <c r="N519" s="20" t="s">
        <v>7930</v>
      </c>
      <c r="O519" s="20" t="s">
        <v>7931</v>
      </c>
      <c r="P519" s="20" t="s">
        <v>7932</v>
      </c>
      <c r="Q519" s="20" t="s">
        <v>7933</v>
      </c>
      <c r="R519" s="20" t="s">
        <v>7936</v>
      </c>
      <c r="S519" s="21">
        <v>957240439</v>
      </c>
      <c r="T519" s="21"/>
      <c r="U519" s="23"/>
      <c r="V519" s="23" t="s">
        <v>7937</v>
      </c>
      <c r="W519" s="23"/>
      <c r="X519" s="23" t="s">
        <v>7938</v>
      </c>
      <c r="Y519" s="23"/>
      <c r="Z519" s="23"/>
      <c r="AA519" s="20" t="s">
        <v>77</v>
      </c>
      <c r="AB519" s="19" t="s">
        <v>108</v>
      </c>
      <c r="AC519" s="19" t="s">
        <v>279</v>
      </c>
      <c r="AD519" s="20" t="s">
        <v>110</v>
      </c>
      <c r="AE519" s="20" t="s">
        <v>135</v>
      </c>
      <c r="AF519" s="20" t="s">
        <v>111</v>
      </c>
      <c r="AG519" s="20" t="s">
        <v>7941</v>
      </c>
      <c r="AH519" s="19">
        <v>44440</v>
      </c>
      <c r="AI519" s="20">
        <v>519</v>
      </c>
      <c r="AJ519" s="51"/>
      <c r="AK519" s="51"/>
      <c r="AL519" s="51"/>
      <c r="AM519" s="51"/>
      <c r="AN519" s="51"/>
    </row>
    <row r="520" spans="1:40" ht="47.25" customHeight="1">
      <c r="A520" s="2"/>
      <c r="B520" s="30">
        <v>516</v>
      </c>
      <c r="C520" s="20" t="s">
        <v>7944</v>
      </c>
      <c r="D520" s="20" t="s">
        <v>209</v>
      </c>
      <c r="E520" s="20" t="s">
        <v>210</v>
      </c>
      <c r="F520" s="20" t="s">
        <v>7945</v>
      </c>
      <c r="G520" s="20" t="s">
        <v>7946</v>
      </c>
      <c r="H520" s="20"/>
      <c r="I520" s="20" t="s">
        <v>7947</v>
      </c>
      <c r="J520" s="20" t="s">
        <v>209</v>
      </c>
      <c r="K520" s="20" t="s">
        <v>210</v>
      </c>
      <c r="L520" s="20" t="s">
        <v>7945</v>
      </c>
      <c r="M520" s="20" t="s">
        <v>7946</v>
      </c>
      <c r="N520" s="20"/>
      <c r="O520" s="20" t="s">
        <v>7948</v>
      </c>
      <c r="P520" s="20" t="s">
        <v>7949</v>
      </c>
      <c r="Q520" s="20" t="s">
        <v>4183</v>
      </c>
      <c r="R520" s="20" t="s">
        <v>7952</v>
      </c>
      <c r="S520" s="21">
        <v>999276734</v>
      </c>
      <c r="T520" s="21"/>
      <c r="U520" s="23"/>
      <c r="V520" s="23" t="s">
        <v>7953</v>
      </c>
      <c r="W520" s="23"/>
      <c r="X520" s="23"/>
      <c r="Y520" s="23" t="s">
        <v>7953</v>
      </c>
      <c r="Z520" s="23"/>
      <c r="AA520" s="20" t="s">
        <v>77</v>
      </c>
      <c r="AB520" s="19" t="s">
        <v>279</v>
      </c>
      <c r="AC520" s="19" t="s">
        <v>83</v>
      </c>
      <c r="AD520" s="20" t="s">
        <v>7161</v>
      </c>
      <c r="AE520" s="20" t="s">
        <v>852</v>
      </c>
      <c r="AF520" s="20" t="s">
        <v>161</v>
      </c>
      <c r="AG520" s="20" t="s">
        <v>7956</v>
      </c>
      <c r="AH520" s="19">
        <v>44489</v>
      </c>
      <c r="AI520" s="20">
        <v>520</v>
      </c>
      <c r="AJ520" s="51"/>
      <c r="AK520" s="51"/>
      <c r="AL520" s="51"/>
      <c r="AM520" s="51"/>
      <c r="AN520" s="51"/>
    </row>
    <row r="521" spans="1:40" ht="47.25" customHeight="1">
      <c r="A521" s="2"/>
      <c r="B521" s="30">
        <v>517</v>
      </c>
      <c r="C521" s="20" t="s">
        <v>7959</v>
      </c>
      <c r="D521" s="20" t="s">
        <v>5143</v>
      </c>
      <c r="E521" s="20" t="s">
        <v>64</v>
      </c>
      <c r="F521" s="20" t="s">
        <v>64</v>
      </c>
      <c r="G521" s="20" t="s">
        <v>954</v>
      </c>
      <c r="H521" s="20"/>
      <c r="I521" s="20" t="s">
        <v>7960</v>
      </c>
      <c r="J521" s="20" t="s">
        <v>5143</v>
      </c>
      <c r="K521" s="20" t="s">
        <v>64</v>
      </c>
      <c r="L521" s="20" t="s">
        <v>64</v>
      </c>
      <c r="M521" s="20" t="s">
        <v>954</v>
      </c>
      <c r="N521" s="20" t="s">
        <v>7961</v>
      </c>
      <c r="O521" s="20" t="s">
        <v>7962</v>
      </c>
      <c r="P521" s="20" t="s">
        <v>7963</v>
      </c>
      <c r="Q521" s="20" t="s">
        <v>7964</v>
      </c>
      <c r="R521" s="20" t="s">
        <v>7967</v>
      </c>
      <c r="S521" s="21">
        <v>998949634</v>
      </c>
      <c r="T521" s="21"/>
      <c r="U521" s="23"/>
      <c r="V521" s="23" t="s">
        <v>7968</v>
      </c>
      <c r="W521" s="23" t="s">
        <v>7969</v>
      </c>
      <c r="X521" s="23" t="s">
        <v>7970</v>
      </c>
      <c r="Y521" s="23" t="s">
        <v>7971</v>
      </c>
      <c r="Z521" s="23"/>
      <c r="AA521" s="20" t="s">
        <v>77</v>
      </c>
      <c r="AB521" s="19" t="s">
        <v>279</v>
      </c>
      <c r="AC521" s="19" t="s">
        <v>83</v>
      </c>
      <c r="AD521" s="20" t="s">
        <v>110</v>
      </c>
      <c r="AE521" s="20" t="s">
        <v>111</v>
      </c>
      <c r="AF521" s="20"/>
      <c r="AG521" s="20" t="s">
        <v>7974</v>
      </c>
      <c r="AH521" s="19">
        <v>44558</v>
      </c>
      <c r="AI521" s="20">
        <v>521</v>
      </c>
      <c r="AJ521" s="51"/>
      <c r="AK521" s="51"/>
      <c r="AL521" s="51"/>
      <c r="AM521" s="51"/>
      <c r="AN521" s="51"/>
    </row>
    <row r="522" spans="1:40" ht="47.25" customHeight="1">
      <c r="A522" s="2"/>
      <c r="B522" s="30">
        <v>518</v>
      </c>
      <c r="C522" s="20" t="s">
        <v>7977</v>
      </c>
      <c r="D522" s="20" t="s">
        <v>5143</v>
      </c>
      <c r="E522" s="20" t="s">
        <v>64</v>
      </c>
      <c r="F522" s="20" t="s">
        <v>64</v>
      </c>
      <c r="G522" s="20" t="s">
        <v>441</v>
      </c>
      <c r="H522" s="20"/>
      <c r="I522" s="20" t="s">
        <v>7978</v>
      </c>
      <c r="J522" s="20" t="s">
        <v>5143</v>
      </c>
      <c r="K522" s="20" t="s">
        <v>64</v>
      </c>
      <c r="L522" s="20" t="s">
        <v>64</v>
      </c>
      <c r="M522" s="20" t="s">
        <v>441</v>
      </c>
      <c r="N522" s="20" t="s">
        <v>7979</v>
      </c>
      <c r="O522" s="20" t="s">
        <v>7980</v>
      </c>
      <c r="P522" s="20" t="s">
        <v>7981</v>
      </c>
      <c r="Q522" s="20" t="s">
        <v>7982</v>
      </c>
      <c r="R522" s="20" t="s">
        <v>7985</v>
      </c>
      <c r="S522" s="21">
        <v>959624067</v>
      </c>
      <c r="T522" s="21">
        <v>959624067</v>
      </c>
      <c r="U522" s="23"/>
      <c r="V522" s="23" t="s">
        <v>7986</v>
      </c>
      <c r="W522" s="23"/>
      <c r="X522" s="23" t="s">
        <v>7987</v>
      </c>
      <c r="Y522" s="23" t="s">
        <v>7988</v>
      </c>
      <c r="Z522" s="23"/>
      <c r="AA522" s="20" t="s">
        <v>77</v>
      </c>
      <c r="AB522" s="19" t="s">
        <v>901</v>
      </c>
      <c r="AC522" s="19" t="s">
        <v>279</v>
      </c>
      <c r="AD522" s="20" t="s">
        <v>110</v>
      </c>
      <c r="AE522" s="20" t="s">
        <v>135</v>
      </c>
      <c r="AF522" s="20" t="s">
        <v>111</v>
      </c>
      <c r="AG522" s="20" t="s">
        <v>7991</v>
      </c>
      <c r="AH522" s="19">
        <v>44559</v>
      </c>
      <c r="AI522" s="20">
        <v>522</v>
      </c>
      <c r="AJ522" s="51"/>
      <c r="AK522" s="51"/>
      <c r="AL522" s="51"/>
      <c r="AM522" s="51"/>
      <c r="AN522" s="51"/>
    </row>
    <row r="523" spans="1:40" ht="47.25" customHeight="1">
      <c r="A523" s="2"/>
      <c r="B523" s="30">
        <v>519</v>
      </c>
      <c r="C523" s="20" t="s">
        <v>7994</v>
      </c>
      <c r="D523" s="20" t="s">
        <v>119</v>
      </c>
      <c r="E523" s="20" t="s">
        <v>144</v>
      </c>
      <c r="F523" s="20" t="s">
        <v>144</v>
      </c>
      <c r="G523" s="20" t="s">
        <v>7728</v>
      </c>
      <c r="H523" s="20"/>
      <c r="I523" s="20" t="s">
        <v>7995</v>
      </c>
      <c r="J523" s="20" t="s">
        <v>119</v>
      </c>
      <c r="K523" s="20" t="s">
        <v>144</v>
      </c>
      <c r="L523" s="20" t="s">
        <v>144</v>
      </c>
      <c r="M523" s="20" t="s">
        <v>7728</v>
      </c>
      <c r="N523" s="20" t="s">
        <v>7995</v>
      </c>
      <c r="O523" s="20" t="s">
        <v>7996</v>
      </c>
      <c r="P523" s="20" t="s">
        <v>4116</v>
      </c>
      <c r="Q523" s="20" t="s">
        <v>5877</v>
      </c>
      <c r="R523" s="20" t="s">
        <v>9132</v>
      </c>
      <c r="S523" s="21">
        <v>949644490</v>
      </c>
      <c r="T523" s="21"/>
      <c r="U523" s="23"/>
      <c r="V523" s="23" t="s">
        <v>7999</v>
      </c>
      <c r="W523" s="23"/>
      <c r="X523" s="23"/>
      <c r="Y523" s="23"/>
      <c r="Z523" s="23"/>
      <c r="AA523" s="20" t="s">
        <v>77</v>
      </c>
      <c r="AB523" s="19" t="s">
        <v>108</v>
      </c>
      <c r="AC523" s="19" t="s">
        <v>279</v>
      </c>
      <c r="AD523" s="20" t="s">
        <v>6401</v>
      </c>
      <c r="AE523" s="20" t="s">
        <v>180</v>
      </c>
      <c r="AF523" s="20" t="s">
        <v>6852</v>
      </c>
      <c r="AG523" s="20" t="s">
        <v>8002</v>
      </c>
      <c r="AH523" s="19">
        <v>44559</v>
      </c>
      <c r="AI523" s="20">
        <v>523</v>
      </c>
      <c r="AJ523" s="51"/>
      <c r="AK523" s="51"/>
      <c r="AL523" s="51"/>
      <c r="AM523" s="51"/>
      <c r="AN523" s="51"/>
    </row>
    <row r="524" spans="1:40" ht="47.25" customHeight="1">
      <c r="A524" s="2"/>
      <c r="B524" s="30">
        <v>520</v>
      </c>
      <c r="C524" s="20" t="s">
        <v>8005</v>
      </c>
      <c r="D524" s="20" t="s">
        <v>5143</v>
      </c>
      <c r="E524" s="20" t="s">
        <v>64</v>
      </c>
      <c r="F524" s="20" t="s">
        <v>64</v>
      </c>
      <c r="G524" s="20" t="s">
        <v>704</v>
      </c>
      <c r="H524" s="20"/>
      <c r="I524" s="20" t="s">
        <v>8006</v>
      </c>
      <c r="J524" s="20" t="s">
        <v>5143</v>
      </c>
      <c r="K524" s="20" t="s">
        <v>64</v>
      </c>
      <c r="L524" s="20" t="s">
        <v>64</v>
      </c>
      <c r="M524" s="20" t="s">
        <v>704</v>
      </c>
      <c r="N524" s="20" t="s">
        <v>8007</v>
      </c>
      <c r="O524" s="20" t="s">
        <v>8008</v>
      </c>
      <c r="P524" s="20" t="s">
        <v>8009</v>
      </c>
      <c r="Q524" s="20" t="s">
        <v>4521</v>
      </c>
      <c r="R524" s="20" t="s">
        <v>9133</v>
      </c>
      <c r="S524" s="21">
        <v>960204350</v>
      </c>
      <c r="T524" s="21"/>
      <c r="U524" s="23"/>
      <c r="V524" s="23" t="s">
        <v>8013</v>
      </c>
      <c r="W524" s="23"/>
      <c r="X524" s="23"/>
      <c r="Y524" s="23"/>
      <c r="Z524" s="23"/>
      <c r="AA524" s="20" t="s">
        <v>77</v>
      </c>
      <c r="AB524" s="19" t="s">
        <v>108</v>
      </c>
      <c r="AC524" s="19" t="s">
        <v>901</v>
      </c>
      <c r="AD524" s="20" t="s">
        <v>7575</v>
      </c>
      <c r="AE524" s="20" t="s">
        <v>3524</v>
      </c>
      <c r="AF524" s="20" t="s">
        <v>6401</v>
      </c>
      <c r="AG524" s="20" t="s">
        <v>8016</v>
      </c>
      <c r="AH524" s="19">
        <v>44559</v>
      </c>
      <c r="AI524" s="20">
        <v>524</v>
      </c>
      <c r="AJ524" s="51"/>
      <c r="AK524" s="51"/>
      <c r="AL524" s="51"/>
      <c r="AM524" s="51"/>
      <c r="AN524" s="51"/>
    </row>
    <row r="525" spans="1:40" ht="47.25" customHeight="1">
      <c r="A525" s="2"/>
      <c r="B525" s="30">
        <v>521</v>
      </c>
      <c r="C525" s="20" t="s">
        <v>8019</v>
      </c>
      <c r="D525" s="20" t="s">
        <v>5143</v>
      </c>
      <c r="E525" s="20" t="s">
        <v>64</v>
      </c>
      <c r="F525" s="20" t="s">
        <v>64</v>
      </c>
      <c r="G525" s="20" t="s">
        <v>305</v>
      </c>
      <c r="H525" s="20"/>
      <c r="I525" s="20" t="s">
        <v>8020</v>
      </c>
      <c r="J525" s="20" t="s">
        <v>5143</v>
      </c>
      <c r="K525" s="20" t="s">
        <v>64</v>
      </c>
      <c r="L525" s="20" t="s">
        <v>64</v>
      </c>
      <c r="M525" s="20" t="s">
        <v>3824</v>
      </c>
      <c r="N525" s="20" t="s">
        <v>8021</v>
      </c>
      <c r="O525" s="20" t="s">
        <v>8022</v>
      </c>
      <c r="P525" s="20" t="s">
        <v>811</v>
      </c>
      <c r="Q525" s="20" t="s">
        <v>8023</v>
      </c>
      <c r="R525" s="20" t="s">
        <v>9134</v>
      </c>
      <c r="S525" s="21">
        <v>970474424</v>
      </c>
      <c r="T525" s="21"/>
      <c r="U525" s="23"/>
      <c r="V525" s="23" t="s">
        <v>8026</v>
      </c>
      <c r="W525" s="23"/>
      <c r="X525" s="23"/>
      <c r="Y525" s="23"/>
      <c r="Z525" s="23"/>
      <c r="AA525" s="20" t="s">
        <v>77</v>
      </c>
      <c r="AB525" s="19" t="s">
        <v>279</v>
      </c>
      <c r="AC525" s="19" t="s">
        <v>83</v>
      </c>
      <c r="AD525" s="20" t="s">
        <v>110</v>
      </c>
      <c r="AE525" s="20" t="s">
        <v>7161</v>
      </c>
      <c r="AF525" s="20" t="s">
        <v>111</v>
      </c>
      <c r="AG525" s="20" t="s">
        <v>8029</v>
      </c>
      <c r="AH525" s="19">
        <v>44568</v>
      </c>
      <c r="AI525" s="20">
        <v>525</v>
      </c>
      <c r="AJ525" s="51"/>
      <c r="AK525" s="51"/>
      <c r="AL525" s="51"/>
      <c r="AM525" s="51"/>
      <c r="AN525" s="51"/>
    </row>
    <row r="526" spans="1:40" ht="47.25" customHeight="1">
      <c r="A526" s="2"/>
      <c r="B526" s="30">
        <v>522</v>
      </c>
      <c r="C526" s="20" t="s">
        <v>8032</v>
      </c>
      <c r="D526" s="20" t="s">
        <v>209</v>
      </c>
      <c r="E526" s="20" t="s">
        <v>635</v>
      </c>
      <c r="F526" s="20" t="s">
        <v>636</v>
      </c>
      <c r="G526" s="20" t="s">
        <v>5281</v>
      </c>
      <c r="H526" s="20"/>
      <c r="I526" s="20" t="s">
        <v>8033</v>
      </c>
      <c r="J526" s="20" t="s">
        <v>209</v>
      </c>
      <c r="K526" s="20" t="s">
        <v>635</v>
      </c>
      <c r="L526" s="20" t="s">
        <v>636</v>
      </c>
      <c r="M526" s="20" t="s">
        <v>5281</v>
      </c>
      <c r="N526" s="20" t="s">
        <v>8034</v>
      </c>
      <c r="O526" s="20" t="s">
        <v>8035</v>
      </c>
      <c r="P526" s="20" t="s">
        <v>8036</v>
      </c>
      <c r="Q526" s="20" t="s">
        <v>390</v>
      </c>
      <c r="R526" s="20" t="s">
        <v>8038</v>
      </c>
      <c r="S526" s="21" t="s">
        <v>8039</v>
      </c>
      <c r="T526" s="21" t="s">
        <v>8040</v>
      </c>
      <c r="U526" s="23"/>
      <c r="V526" s="23" t="s">
        <v>8041</v>
      </c>
      <c r="W526" s="23"/>
      <c r="X526" s="23" t="s">
        <v>8042</v>
      </c>
      <c r="Y526" s="23"/>
      <c r="Z526" s="23"/>
      <c r="AA526" s="20" t="s">
        <v>77</v>
      </c>
      <c r="AB526" s="19" t="s">
        <v>83</v>
      </c>
      <c r="AC526" s="19" t="s">
        <v>179</v>
      </c>
      <c r="AD526" s="20" t="s">
        <v>110</v>
      </c>
      <c r="AE526" s="20" t="s">
        <v>161</v>
      </c>
      <c r="AF526" s="20" t="s">
        <v>2733</v>
      </c>
      <c r="AG526" s="20" t="s">
        <v>8045</v>
      </c>
      <c r="AH526" s="19">
        <v>44568</v>
      </c>
      <c r="AI526" s="20">
        <v>526</v>
      </c>
      <c r="AJ526" s="51"/>
      <c r="AK526" s="51"/>
      <c r="AL526" s="51"/>
      <c r="AM526" s="51"/>
      <c r="AN526" s="51"/>
    </row>
    <row r="527" spans="1:40" ht="47.25" customHeight="1">
      <c r="A527" s="2"/>
      <c r="B527" s="30">
        <v>523</v>
      </c>
      <c r="C527" s="20" t="s">
        <v>8048</v>
      </c>
      <c r="D527" s="20" t="s">
        <v>5143</v>
      </c>
      <c r="E527" s="20" t="s">
        <v>64</v>
      </c>
      <c r="F527" s="20" t="s">
        <v>64</v>
      </c>
      <c r="G527" s="20" t="s">
        <v>1116</v>
      </c>
      <c r="H527" s="20"/>
      <c r="I527" s="20" t="s">
        <v>8049</v>
      </c>
      <c r="J527" s="20" t="s">
        <v>5143</v>
      </c>
      <c r="K527" s="20" t="s">
        <v>64</v>
      </c>
      <c r="L527" s="20" t="s">
        <v>64</v>
      </c>
      <c r="M527" s="20" t="s">
        <v>1116</v>
      </c>
      <c r="N527" s="20" t="s">
        <v>8050</v>
      </c>
      <c r="O527" s="20" t="s">
        <v>8051</v>
      </c>
      <c r="P527" s="20" t="s">
        <v>8052</v>
      </c>
      <c r="Q527" s="20" t="s">
        <v>5121</v>
      </c>
      <c r="R527" s="20" t="s">
        <v>8054</v>
      </c>
      <c r="S527" s="21">
        <v>15364621</v>
      </c>
      <c r="T527" s="21" t="s">
        <v>8055</v>
      </c>
      <c r="U527" s="23"/>
      <c r="V527" s="23" t="s">
        <v>8056</v>
      </c>
      <c r="W527" s="23"/>
      <c r="X527" s="23" t="s">
        <v>8057</v>
      </c>
      <c r="Y527" s="23"/>
      <c r="Z527" s="23"/>
      <c r="AA527" s="20" t="s">
        <v>77</v>
      </c>
      <c r="AB527" s="19" t="s">
        <v>108</v>
      </c>
      <c r="AC527" s="19" t="s">
        <v>83</v>
      </c>
      <c r="AD527" s="20" t="s">
        <v>110</v>
      </c>
      <c r="AE527" s="20" t="s">
        <v>111</v>
      </c>
      <c r="AF527" s="20"/>
      <c r="AG527" s="20" t="s">
        <v>8060</v>
      </c>
      <c r="AH527" s="19">
        <v>44571</v>
      </c>
      <c r="AI527" s="20">
        <v>527</v>
      </c>
      <c r="AJ527" s="51"/>
      <c r="AK527" s="51"/>
      <c r="AL527" s="51"/>
      <c r="AM527" s="51"/>
      <c r="AN527" s="51"/>
    </row>
    <row r="528" spans="1:40" ht="47.25" customHeight="1">
      <c r="A528" s="2"/>
      <c r="B528" s="30">
        <v>524</v>
      </c>
      <c r="C528" s="20" t="s">
        <v>8063</v>
      </c>
      <c r="D528" s="20" t="s">
        <v>5143</v>
      </c>
      <c r="E528" s="20" t="s">
        <v>64</v>
      </c>
      <c r="F528" s="20" t="s">
        <v>64</v>
      </c>
      <c r="G528" s="25" t="s">
        <v>4271</v>
      </c>
      <c r="H528" s="20"/>
      <c r="I528" s="20" t="s">
        <v>8064</v>
      </c>
      <c r="J528" s="20" t="s">
        <v>5143</v>
      </c>
      <c r="K528" s="20" t="s">
        <v>64</v>
      </c>
      <c r="L528" s="20" t="s">
        <v>64</v>
      </c>
      <c r="M528" s="20" t="s">
        <v>4271</v>
      </c>
      <c r="N528" s="20" t="s">
        <v>8064</v>
      </c>
      <c r="O528" s="20" t="s">
        <v>8065</v>
      </c>
      <c r="P528" s="20" t="s">
        <v>4449</v>
      </c>
      <c r="Q528" s="20" t="s">
        <v>8066</v>
      </c>
      <c r="R528" s="20" t="s">
        <v>9135</v>
      </c>
      <c r="S528" s="21">
        <v>953710235</v>
      </c>
      <c r="T528" s="21"/>
      <c r="U528" s="23"/>
      <c r="V528" s="23" t="s">
        <v>8070</v>
      </c>
      <c r="W528" s="23"/>
      <c r="X528" s="23"/>
      <c r="Y528" s="23"/>
      <c r="Z528" s="23" t="s">
        <v>8071</v>
      </c>
      <c r="AA528" s="20" t="s">
        <v>77</v>
      </c>
      <c r="AB528" s="19" t="s">
        <v>82</v>
      </c>
      <c r="AC528" s="19" t="s">
        <v>83</v>
      </c>
      <c r="AD528" s="20" t="s">
        <v>110</v>
      </c>
      <c r="AE528" s="20" t="s">
        <v>852</v>
      </c>
      <c r="AF528" s="20"/>
      <c r="AG528" s="20" t="s">
        <v>8074</v>
      </c>
      <c r="AH528" s="19">
        <v>44575</v>
      </c>
      <c r="AI528" s="20">
        <v>528</v>
      </c>
      <c r="AJ528" s="51"/>
      <c r="AK528" s="51"/>
      <c r="AL528" s="51"/>
      <c r="AM528" s="51"/>
      <c r="AN528" s="51"/>
    </row>
    <row r="529" spans="1:40" ht="47.25" customHeight="1">
      <c r="A529" s="2"/>
      <c r="B529" s="30">
        <v>525</v>
      </c>
      <c r="C529" s="20" t="s">
        <v>8077</v>
      </c>
      <c r="D529" s="20" t="s">
        <v>209</v>
      </c>
      <c r="E529" s="20" t="s">
        <v>2478</v>
      </c>
      <c r="F529" s="20" t="s">
        <v>2478</v>
      </c>
      <c r="G529" s="20" t="s">
        <v>2479</v>
      </c>
      <c r="H529" s="20"/>
      <c r="I529" s="20" t="s">
        <v>8078</v>
      </c>
      <c r="J529" s="20" t="s">
        <v>209</v>
      </c>
      <c r="K529" s="20" t="s">
        <v>2478</v>
      </c>
      <c r="L529" s="20" t="s">
        <v>2478</v>
      </c>
      <c r="M529" s="20" t="s">
        <v>2479</v>
      </c>
      <c r="N529" s="20" t="s">
        <v>8079</v>
      </c>
      <c r="O529" s="20" t="s">
        <v>6273</v>
      </c>
      <c r="P529" s="20" t="s">
        <v>4286</v>
      </c>
      <c r="Q529" s="20" t="s">
        <v>4687</v>
      </c>
      <c r="R529" s="20" t="s">
        <v>8082</v>
      </c>
      <c r="S529" s="21">
        <v>959657015</v>
      </c>
      <c r="T529" s="21" t="s">
        <v>8083</v>
      </c>
      <c r="U529" s="23"/>
      <c r="V529" s="23" t="s">
        <v>8084</v>
      </c>
      <c r="W529" s="23"/>
      <c r="X529" s="23"/>
      <c r="Y529" s="23"/>
      <c r="Z529" s="23"/>
      <c r="AA529" s="20" t="s">
        <v>77</v>
      </c>
      <c r="AB529" s="19" t="s">
        <v>108</v>
      </c>
      <c r="AC529" s="19" t="s">
        <v>83</v>
      </c>
      <c r="AD529" s="20" t="s">
        <v>110</v>
      </c>
      <c r="AE529" s="20" t="s">
        <v>111</v>
      </c>
      <c r="AF529" s="20"/>
      <c r="AG529" s="20" t="s">
        <v>8087</v>
      </c>
      <c r="AH529" s="19">
        <v>44581</v>
      </c>
      <c r="AI529" s="20">
        <v>529</v>
      </c>
      <c r="AJ529" s="51"/>
      <c r="AK529" s="51"/>
      <c r="AL529" s="51"/>
      <c r="AM529" s="51"/>
      <c r="AN529" s="51"/>
    </row>
    <row r="530" spans="1:40" ht="47.25" customHeight="1">
      <c r="A530" s="2"/>
      <c r="B530" s="30">
        <v>526</v>
      </c>
      <c r="C530" s="20" t="s">
        <v>8090</v>
      </c>
      <c r="D530" s="20" t="s">
        <v>5143</v>
      </c>
      <c r="E530" s="20" t="s">
        <v>95</v>
      </c>
      <c r="F530" s="20" t="s">
        <v>95</v>
      </c>
      <c r="G530" s="20" t="s">
        <v>1835</v>
      </c>
      <c r="H530" s="20"/>
      <c r="I530" s="20" t="s">
        <v>8091</v>
      </c>
      <c r="J530" s="20" t="s">
        <v>5143</v>
      </c>
      <c r="K530" s="20" t="s">
        <v>95</v>
      </c>
      <c r="L530" s="20" t="s">
        <v>95</v>
      </c>
      <c r="M530" s="20" t="s">
        <v>95</v>
      </c>
      <c r="N530" s="20" t="s">
        <v>8092</v>
      </c>
      <c r="O530" s="20" t="s">
        <v>8093</v>
      </c>
      <c r="P530" s="20" t="s">
        <v>4687</v>
      </c>
      <c r="Q530" s="20" t="s">
        <v>4832</v>
      </c>
      <c r="R530" s="20" t="s">
        <v>8095</v>
      </c>
      <c r="S530" s="21">
        <v>952707828</v>
      </c>
      <c r="T530" s="21"/>
      <c r="U530" s="23"/>
      <c r="V530" s="23"/>
      <c r="W530" s="23"/>
      <c r="X530" s="23"/>
      <c r="Y530" s="23"/>
      <c r="Z530" s="23"/>
      <c r="AA530" s="20" t="s">
        <v>77</v>
      </c>
      <c r="AB530" s="19" t="s">
        <v>82</v>
      </c>
      <c r="AC530" s="19" t="s">
        <v>179</v>
      </c>
      <c r="AD530" s="20" t="s">
        <v>7575</v>
      </c>
      <c r="AE530" s="20" t="s">
        <v>161</v>
      </c>
      <c r="AF530" s="20" t="s">
        <v>8096</v>
      </c>
      <c r="AG530" s="20" t="s">
        <v>8099</v>
      </c>
      <c r="AH530" s="19">
        <v>44581</v>
      </c>
      <c r="AI530" s="20">
        <v>530</v>
      </c>
      <c r="AJ530" s="51"/>
      <c r="AK530" s="51"/>
      <c r="AL530" s="51"/>
      <c r="AM530" s="51"/>
      <c r="AN530" s="51"/>
    </row>
    <row r="531" spans="1:40" ht="47.25" customHeight="1">
      <c r="A531" s="2"/>
      <c r="B531" s="30">
        <v>527</v>
      </c>
      <c r="C531" s="20" t="s">
        <v>8102</v>
      </c>
      <c r="D531" s="20" t="s">
        <v>209</v>
      </c>
      <c r="E531" s="20" t="s">
        <v>210</v>
      </c>
      <c r="F531" s="20" t="s">
        <v>211</v>
      </c>
      <c r="G531" s="20" t="s">
        <v>789</v>
      </c>
      <c r="H531" s="20"/>
      <c r="I531" s="20" t="s">
        <v>8103</v>
      </c>
      <c r="J531" s="20" t="s">
        <v>209</v>
      </c>
      <c r="K531" s="20" t="s">
        <v>210</v>
      </c>
      <c r="L531" s="20" t="s">
        <v>211</v>
      </c>
      <c r="M531" s="20" t="s">
        <v>789</v>
      </c>
      <c r="N531" s="20" t="s">
        <v>789</v>
      </c>
      <c r="O531" s="20" t="s">
        <v>8104</v>
      </c>
      <c r="P531" s="20" t="s">
        <v>8105</v>
      </c>
      <c r="Q531" s="20" t="s">
        <v>5570</v>
      </c>
      <c r="R531" s="20" t="s">
        <v>8107</v>
      </c>
      <c r="S531" s="21">
        <v>997575306</v>
      </c>
      <c r="T531" s="21"/>
      <c r="U531" s="23"/>
      <c r="V531" s="23" t="s">
        <v>8108</v>
      </c>
      <c r="W531" s="23"/>
      <c r="X531" s="23"/>
      <c r="Y531" s="23"/>
      <c r="Z531" s="23"/>
      <c r="AA531" s="20" t="s">
        <v>77</v>
      </c>
      <c r="AB531" s="19" t="s">
        <v>108</v>
      </c>
      <c r="AC531" s="19" t="s">
        <v>279</v>
      </c>
      <c r="AD531" s="20" t="s">
        <v>7575</v>
      </c>
      <c r="AE531" s="20" t="s">
        <v>3524</v>
      </c>
      <c r="AF531" s="20" t="s">
        <v>161</v>
      </c>
      <c r="AG531" s="20" t="s">
        <v>8111</v>
      </c>
      <c r="AH531" s="19">
        <v>44581</v>
      </c>
      <c r="AI531" s="20">
        <v>531</v>
      </c>
      <c r="AJ531" s="51"/>
      <c r="AK531" s="51"/>
      <c r="AL531" s="51"/>
      <c r="AM531" s="51"/>
      <c r="AN531" s="51"/>
    </row>
    <row r="532" spans="1:40" ht="47.25" customHeight="1">
      <c r="A532" s="2"/>
      <c r="B532" s="30">
        <v>528</v>
      </c>
      <c r="C532" s="20" t="s">
        <v>8114</v>
      </c>
      <c r="D532" s="20" t="s">
        <v>119</v>
      </c>
      <c r="E532" s="20" t="s">
        <v>120</v>
      </c>
      <c r="F532" s="20" t="s">
        <v>121</v>
      </c>
      <c r="G532" s="20" t="s">
        <v>121</v>
      </c>
      <c r="H532" s="20"/>
      <c r="I532" s="20" t="s">
        <v>8115</v>
      </c>
      <c r="J532" s="20" t="s">
        <v>119</v>
      </c>
      <c r="K532" s="20" t="s">
        <v>120</v>
      </c>
      <c r="L532" s="20" t="s">
        <v>121</v>
      </c>
      <c r="M532" s="20" t="s">
        <v>121</v>
      </c>
      <c r="N532" s="20" t="s">
        <v>8116</v>
      </c>
      <c r="O532" s="20" t="s">
        <v>8117</v>
      </c>
      <c r="P532" s="20" t="s">
        <v>8118</v>
      </c>
      <c r="Q532" s="20" t="s">
        <v>6207</v>
      </c>
      <c r="R532" s="20" t="s">
        <v>8120</v>
      </c>
      <c r="S532" s="21">
        <v>945058782</v>
      </c>
      <c r="T532" s="21"/>
      <c r="U532" s="23" t="s">
        <v>8121</v>
      </c>
      <c r="V532" s="23"/>
      <c r="W532" s="23"/>
      <c r="X532" s="23"/>
      <c r="Y532" s="23"/>
      <c r="Z532" s="23"/>
      <c r="AA532" s="20" t="s">
        <v>77</v>
      </c>
      <c r="AB532" s="19" t="s">
        <v>901</v>
      </c>
      <c r="AC532" s="19" t="s">
        <v>279</v>
      </c>
      <c r="AD532" s="20" t="s">
        <v>111</v>
      </c>
      <c r="AE532" s="20" t="s">
        <v>161</v>
      </c>
      <c r="AF532" s="20" t="s">
        <v>506</v>
      </c>
      <c r="AG532" s="20" t="s">
        <v>8125</v>
      </c>
      <c r="AH532" s="19">
        <v>44581</v>
      </c>
      <c r="AI532" s="20">
        <v>532</v>
      </c>
      <c r="AJ532" s="51"/>
      <c r="AK532" s="51"/>
      <c r="AL532" s="51"/>
      <c r="AM532" s="51"/>
      <c r="AN532" s="51"/>
    </row>
    <row r="533" spans="1:40" ht="47.25" customHeight="1">
      <c r="A533" s="2"/>
      <c r="B533" s="30">
        <v>529</v>
      </c>
      <c r="C533" s="20" t="s">
        <v>8128</v>
      </c>
      <c r="D533" s="20" t="s">
        <v>5143</v>
      </c>
      <c r="E533" s="20" t="s">
        <v>64</v>
      </c>
      <c r="F533" s="20" t="s">
        <v>64</v>
      </c>
      <c r="G533" s="20" t="s">
        <v>7141</v>
      </c>
      <c r="H533" s="20"/>
      <c r="I533" s="20" t="s">
        <v>8129</v>
      </c>
      <c r="J533" s="20" t="s">
        <v>5143</v>
      </c>
      <c r="K533" s="20" t="s">
        <v>64</v>
      </c>
      <c r="L533" s="20" t="s">
        <v>64</v>
      </c>
      <c r="M533" s="20" t="s">
        <v>64</v>
      </c>
      <c r="N533" s="20" t="s">
        <v>8130</v>
      </c>
      <c r="O533" s="20" t="s">
        <v>8131</v>
      </c>
      <c r="P533" s="20" t="s">
        <v>8132</v>
      </c>
      <c r="Q533" s="20" t="s">
        <v>4233</v>
      </c>
      <c r="R533" s="20" t="s">
        <v>8134</v>
      </c>
      <c r="S533" s="21">
        <v>950624855</v>
      </c>
      <c r="T533" s="21"/>
      <c r="U533" s="23"/>
      <c r="V533" s="23" t="s">
        <v>8135</v>
      </c>
      <c r="W533" s="23"/>
      <c r="X533" s="23" t="s">
        <v>8136</v>
      </c>
      <c r="Y533" s="23"/>
      <c r="Z533" s="23"/>
      <c r="AA533" s="20" t="s">
        <v>77</v>
      </c>
      <c r="AB533" s="19" t="s">
        <v>83</v>
      </c>
      <c r="AC533" s="19" t="s">
        <v>179</v>
      </c>
      <c r="AD533" s="20" t="s">
        <v>110</v>
      </c>
      <c r="AE533" s="20" t="s">
        <v>6401</v>
      </c>
      <c r="AF533" s="20" t="s">
        <v>8137</v>
      </c>
      <c r="AG533" s="20" t="s">
        <v>8140</v>
      </c>
      <c r="AH533" s="19">
        <v>44581</v>
      </c>
      <c r="AI533" s="20">
        <v>533</v>
      </c>
      <c r="AJ533" s="51"/>
      <c r="AK533" s="51"/>
      <c r="AL533" s="51"/>
      <c r="AM533" s="51"/>
      <c r="AN533" s="51"/>
    </row>
    <row r="534" spans="1:40" ht="47.25" customHeight="1">
      <c r="A534" s="2"/>
      <c r="B534" s="30">
        <v>530</v>
      </c>
      <c r="C534" s="20" t="s">
        <v>8143</v>
      </c>
      <c r="D534" s="20" t="s">
        <v>5143</v>
      </c>
      <c r="E534" s="20" t="s">
        <v>64</v>
      </c>
      <c r="F534" s="20" t="s">
        <v>64</v>
      </c>
      <c r="G534" s="20" t="s">
        <v>1116</v>
      </c>
      <c r="H534" s="20"/>
      <c r="I534" s="20" t="s">
        <v>8144</v>
      </c>
      <c r="J534" s="20" t="s">
        <v>5143</v>
      </c>
      <c r="K534" s="20" t="s">
        <v>64</v>
      </c>
      <c r="L534" s="20" t="s">
        <v>64</v>
      </c>
      <c r="M534" s="20" t="s">
        <v>1116</v>
      </c>
      <c r="N534" s="20" t="s">
        <v>8145</v>
      </c>
      <c r="O534" s="20" t="s">
        <v>8146</v>
      </c>
      <c r="P534" s="20" t="s">
        <v>8147</v>
      </c>
      <c r="Q534" s="20" t="s">
        <v>1867</v>
      </c>
      <c r="R534" s="20" t="s">
        <v>8149</v>
      </c>
      <c r="S534" s="21">
        <v>973542675</v>
      </c>
      <c r="T534" s="21"/>
      <c r="U534" s="23"/>
      <c r="V534" s="23"/>
      <c r="W534" s="23"/>
      <c r="X534" s="23"/>
      <c r="Y534" s="23"/>
      <c r="Z534" s="23"/>
      <c r="AA534" s="20" t="s">
        <v>77</v>
      </c>
      <c r="AB534" s="19" t="s">
        <v>108</v>
      </c>
      <c r="AC534" s="19" t="s">
        <v>83</v>
      </c>
      <c r="AD534" s="20" t="s">
        <v>85</v>
      </c>
      <c r="AE534" s="20" t="s">
        <v>918</v>
      </c>
      <c r="AF534" s="20" t="s">
        <v>161</v>
      </c>
      <c r="AG534" s="20" t="s">
        <v>8152</v>
      </c>
      <c r="AH534" s="19">
        <v>44581</v>
      </c>
      <c r="AI534" s="20">
        <v>534</v>
      </c>
      <c r="AJ534" s="51"/>
      <c r="AK534" s="51"/>
      <c r="AL534" s="51"/>
      <c r="AM534" s="51"/>
      <c r="AN534" s="51"/>
    </row>
    <row r="535" spans="1:40" ht="47.25" customHeight="1">
      <c r="A535" s="2"/>
      <c r="B535" s="30">
        <v>531</v>
      </c>
      <c r="C535" s="20" t="s">
        <v>8155</v>
      </c>
      <c r="D535" s="20" t="s">
        <v>5143</v>
      </c>
      <c r="E535" s="20" t="s">
        <v>64</v>
      </c>
      <c r="F535" s="20" t="s">
        <v>64</v>
      </c>
      <c r="G535" s="20" t="s">
        <v>669</v>
      </c>
      <c r="H535" s="20"/>
      <c r="I535" s="20" t="s">
        <v>8156</v>
      </c>
      <c r="J535" s="20" t="s">
        <v>5143</v>
      </c>
      <c r="K535" s="20" t="s">
        <v>64</v>
      </c>
      <c r="L535" s="20" t="s">
        <v>64</v>
      </c>
      <c r="M535" s="20" t="s">
        <v>669</v>
      </c>
      <c r="N535" s="20" t="s">
        <v>8156</v>
      </c>
      <c r="O535" s="20" t="s">
        <v>8157</v>
      </c>
      <c r="P535" s="20" t="s">
        <v>605</v>
      </c>
      <c r="Q535" s="20" t="s">
        <v>8158</v>
      </c>
      <c r="R535" s="20" t="s">
        <v>8160</v>
      </c>
      <c r="S535" s="21">
        <v>987776609</v>
      </c>
      <c r="T535" s="21"/>
      <c r="U535" s="23"/>
      <c r="V535" s="23" t="s">
        <v>8161</v>
      </c>
      <c r="W535" s="23" t="s">
        <v>8162</v>
      </c>
      <c r="X535" s="23" t="s">
        <v>8163</v>
      </c>
      <c r="Y535" s="23" t="s">
        <v>8164</v>
      </c>
      <c r="Z535" s="23"/>
      <c r="AA535" s="20" t="s">
        <v>77</v>
      </c>
      <c r="AB535" s="19" t="s">
        <v>108</v>
      </c>
      <c r="AC535" s="19" t="s">
        <v>83</v>
      </c>
      <c r="AD535" s="20" t="s">
        <v>84</v>
      </c>
      <c r="AE535" s="20" t="s">
        <v>111</v>
      </c>
      <c r="AF535" s="20" t="s">
        <v>918</v>
      </c>
      <c r="AG535" s="20" t="s">
        <v>8167</v>
      </c>
      <c r="AH535" s="19">
        <v>44581</v>
      </c>
      <c r="AI535" s="20">
        <v>535</v>
      </c>
      <c r="AJ535" s="51"/>
      <c r="AK535" s="51"/>
      <c r="AL535" s="51"/>
      <c r="AM535" s="51"/>
      <c r="AN535" s="51"/>
    </row>
    <row r="536" spans="1:40" ht="47.25" customHeight="1">
      <c r="A536" s="2"/>
      <c r="B536" s="30">
        <v>532</v>
      </c>
      <c r="C536" s="20" t="s">
        <v>8170</v>
      </c>
      <c r="D536" s="20" t="s">
        <v>209</v>
      </c>
      <c r="E536" s="20" t="s">
        <v>635</v>
      </c>
      <c r="F536" s="20" t="s">
        <v>8171</v>
      </c>
      <c r="G536" s="20" t="s">
        <v>8171</v>
      </c>
      <c r="H536" s="20"/>
      <c r="I536" s="20" t="s">
        <v>8172</v>
      </c>
      <c r="J536" s="20" t="s">
        <v>209</v>
      </c>
      <c r="K536" s="20" t="s">
        <v>635</v>
      </c>
      <c r="L536" s="20" t="s">
        <v>8171</v>
      </c>
      <c r="M536" s="20" t="s">
        <v>8171</v>
      </c>
      <c r="N536" s="20" t="s">
        <v>8173</v>
      </c>
      <c r="O536" s="20" t="s">
        <v>8174</v>
      </c>
      <c r="P536" s="20" t="s">
        <v>8175</v>
      </c>
      <c r="Q536" s="20" t="s">
        <v>8176</v>
      </c>
      <c r="R536" s="20" t="s">
        <v>8177</v>
      </c>
      <c r="S536" s="21">
        <v>968809909</v>
      </c>
      <c r="T536" s="21"/>
      <c r="U536" s="23"/>
      <c r="V536" s="23"/>
      <c r="W536" s="23"/>
      <c r="X536" s="23"/>
      <c r="Y536" s="23"/>
      <c r="Z536" s="23"/>
      <c r="AA536" s="20" t="s">
        <v>77</v>
      </c>
      <c r="AB536" s="19" t="s">
        <v>108</v>
      </c>
      <c r="AC536" s="19" t="s">
        <v>279</v>
      </c>
      <c r="AD536" s="20" t="s">
        <v>7575</v>
      </c>
      <c r="AE536" s="20" t="s">
        <v>3524</v>
      </c>
      <c r="AF536" s="20" t="s">
        <v>506</v>
      </c>
      <c r="AG536" s="20" t="s">
        <v>8180</v>
      </c>
      <c r="AH536" s="19">
        <v>44594</v>
      </c>
      <c r="AI536" s="20">
        <v>536</v>
      </c>
      <c r="AJ536" s="51"/>
      <c r="AK536" s="51"/>
      <c r="AL536" s="51"/>
      <c r="AM536" s="51"/>
      <c r="AN536" s="51"/>
    </row>
    <row r="537" spans="1:40" ht="47.25" customHeight="1">
      <c r="A537" s="2"/>
      <c r="B537" s="30">
        <v>533</v>
      </c>
      <c r="C537" s="20" t="s">
        <v>8182</v>
      </c>
      <c r="D537" s="20" t="s">
        <v>5143</v>
      </c>
      <c r="E537" s="20" t="s">
        <v>95</v>
      </c>
      <c r="F537" s="20" t="s">
        <v>95</v>
      </c>
      <c r="G537" s="20" t="s">
        <v>96</v>
      </c>
      <c r="H537" s="20"/>
      <c r="I537" s="20" t="s">
        <v>8183</v>
      </c>
      <c r="J537" s="20" t="s">
        <v>5143</v>
      </c>
      <c r="K537" s="20" t="s">
        <v>95</v>
      </c>
      <c r="L537" s="20" t="s">
        <v>95</v>
      </c>
      <c r="M537" s="20" t="s">
        <v>96</v>
      </c>
      <c r="N537" s="20" t="s">
        <v>9136</v>
      </c>
      <c r="O537" s="20" t="s">
        <v>8185</v>
      </c>
      <c r="P537" s="20" t="s">
        <v>4832</v>
      </c>
      <c r="Q537" s="20" t="s">
        <v>6078</v>
      </c>
      <c r="R537" s="20" t="s">
        <v>8188</v>
      </c>
      <c r="S537" s="21">
        <v>996738023</v>
      </c>
      <c r="T537" s="21" t="s">
        <v>8189</v>
      </c>
      <c r="U537" s="23"/>
      <c r="V537" s="23"/>
      <c r="W537" s="23"/>
      <c r="X537" s="23"/>
      <c r="Y537" s="23"/>
      <c r="Z537" s="23"/>
      <c r="AA537" s="20" t="s">
        <v>77</v>
      </c>
      <c r="AB537" s="19" t="s">
        <v>108</v>
      </c>
      <c r="AC537" s="19" t="s">
        <v>279</v>
      </c>
      <c r="AD537" s="20" t="s">
        <v>110</v>
      </c>
      <c r="AE537" s="20" t="s">
        <v>6401</v>
      </c>
      <c r="AF537" s="20" t="s">
        <v>506</v>
      </c>
      <c r="AG537" s="20" t="s">
        <v>8192</v>
      </c>
      <c r="AH537" s="19">
        <v>44594</v>
      </c>
      <c r="AI537" s="20">
        <v>537</v>
      </c>
      <c r="AJ537" s="51"/>
      <c r="AK537" s="51"/>
      <c r="AL537" s="51"/>
      <c r="AM537" s="51"/>
      <c r="AN537" s="51"/>
    </row>
    <row r="538" spans="1:40" ht="47.25" customHeight="1">
      <c r="A538" s="2"/>
      <c r="B538" s="30">
        <v>534</v>
      </c>
      <c r="C538" s="20" t="s">
        <v>8194</v>
      </c>
      <c r="D538" s="20" t="s">
        <v>209</v>
      </c>
      <c r="E538" s="20" t="s">
        <v>635</v>
      </c>
      <c r="F538" s="20" t="s">
        <v>8171</v>
      </c>
      <c r="G538" s="20" t="s">
        <v>8171</v>
      </c>
      <c r="H538" s="20"/>
      <c r="I538" s="20" t="s">
        <v>8195</v>
      </c>
      <c r="J538" s="20" t="s">
        <v>209</v>
      </c>
      <c r="K538" s="20" t="s">
        <v>635</v>
      </c>
      <c r="L538" s="20" t="s">
        <v>8171</v>
      </c>
      <c r="M538" s="20" t="s">
        <v>8171</v>
      </c>
      <c r="N538" s="20" t="s">
        <v>8196</v>
      </c>
      <c r="O538" s="20" t="s">
        <v>8197</v>
      </c>
      <c r="P538" s="20" t="s">
        <v>8198</v>
      </c>
      <c r="Q538" s="20" t="s">
        <v>5411</v>
      </c>
      <c r="R538" s="20" t="s">
        <v>8200</v>
      </c>
      <c r="S538" s="21">
        <v>921731809</v>
      </c>
      <c r="T538" s="21"/>
      <c r="U538" s="23"/>
      <c r="V538" s="23"/>
      <c r="W538" s="23"/>
      <c r="X538" s="23"/>
      <c r="Y538" s="23"/>
      <c r="Z538" s="23"/>
      <c r="AA538" s="20" t="s">
        <v>77</v>
      </c>
      <c r="AB538" s="19" t="s">
        <v>108</v>
      </c>
      <c r="AC538" s="19" t="s">
        <v>901</v>
      </c>
      <c r="AD538" s="20" t="s">
        <v>85</v>
      </c>
      <c r="AE538" s="20" t="s">
        <v>3524</v>
      </c>
      <c r="AF538" s="20" t="s">
        <v>6401</v>
      </c>
      <c r="AG538" s="20" t="s">
        <v>8203</v>
      </c>
      <c r="AH538" s="19">
        <v>44594</v>
      </c>
      <c r="AI538" s="20">
        <v>538</v>
      </c>
      <c r="AJ538" s="51"/>
      <c r="AK538" s="51"/>
      <c r="AL538" s="51"/>
      <c r="AM538" s="51"/>
      <c r="AN538" s="51"/>
    </row>
    <row r="539" spans="1:40" ht="47.25" customHeight="1">
      <c r="A539" s="2"/>
      <c r="B539" s="30">
        <v>535</v>
      </c>
      <c r="C539" s="20" t="s">
        <v>8205</v>
      </c>
      <c r="D539" s="20" t="s">
        <v>209</v>
      </c>
      <c r="E539" s="20" t="s">
        <v>635</v>
      </c>
      <c r="F539" s="20" t="s">
        <v>8171</v>
      </c>
      <c r="G539" s="20" t="s">
        <v>8171</v>
      </c>
      <c r="H539" s="20"/>
      <c r="I539" s="20" t="s">
        <v>8206</v>
      </c>
      <c r="J539" s="20" t="s">
        <v>209</v>
      </c>
      <c r="K539" s="20" t="s">
        <v>635</v>
      </c>
      <c r="L539" s="20" t="s">
        <v>8171</v>
      </c>
      <c r="M539" s="20" t="s">
        <v>8171</v>
      </c>
      <c r="N539" s="20" t="s">
        <v>8206</v>
      </c>
      <c r="O539" s="20" t="s">
        <v>5557</v>
      </c>
      <c r="P539" s="20" t="s">
        <v>4116</v>
      </c>
      <c r="Q539" s="20" t="s">
        <v>7525</v>
      </c>
      <c r="R539" s="20" t="s">
        <v>8207</v>
      </c>
      <c r="S539" s="21">
        <v>962430020</v>
      </c>
      <c r="T539" s="21"/>
      <c r="U539" s="23"/>
      <c r="V539" s="23"/>
      <c r="W539" s="23"/>
      <c r="X539" s="23"/>
      <c r="Y539" s="23"/>
      <c r="Z539" s="23"/>
      <c r="AA539" s="20" t="s">
        <v>77</v>
      </c>
      <c r="AB539" s="19" t="s">
        <v>108</v>
      </c>
      <c r="AC539" s="19" t="s">
        <v>279</v>
      </c>
      <c r="AD539" s="20" t="s">
        <v>7575</v>
      </c>
      <c r="AE539" s="20" t="s">
        <v>3524</v>
      </c>
      <c r="AF539" s="20" t="s">
        <v>6401</v>
      </c>
      <c r="AG539" s="20" t="s">
        <v>8209</v>
      </c>
      <c r="AH539" s="19">
        <v>44594</v>
      </c>
      <c r="AI539" s="20">
        <v>539</v>
      </c>
      <c r="AJ539" s="51"/>
      <c r="AK539" s="51"/>
      <c r="AL539" s="51"/>
      <c r="AM539" s="51"/>
      <c r="AN539" s="51"/>
    </row>
    <row r="540" spans="1:40" ht="47.25" customHeight="1">
      <c r="A540" s="2"/>
      <c r="B540" s="30">
        <v>536</v>
      </c>
      <c r="C540" s="20" t="s">
        <v>8211</v>
      </c>
      <c r="D540" s="20" t="s">
        <v>209</v>
      </c>
      <c r="E540" s="20" t="s">
        <v>635</v>
      </c>
      <c r="F540" s="20" t="s">
        <v>8171</v>
      </c>
      <c r="G540" s="20" t="s">
        <v>8171</v>
      </c>
      <c r="H540" s="20"/>
      <c r="I540" s="20" t="s">
        <v>8212</v>
      </c>
      <c r="J540" s="20" t="s">
        <v>209</v>
      </c>
      <c r="K540" s="20" t="s">
        <v>635</v>
      </c>
      <c r="L540" s="20" t="s">
        <v>8171</v>
      </c>
      <c r="M540" s="20" t="s">
        <v>8171</v>
      </c>
      <c r="N540" s="20" t="s">
        <v>8212</v>
      </c>
      <c r="O540" s="20" t="s">
        <v>8213</v>
      </c>
      <c r="P540" s="20" t="s">
        <v>2650</v>
      </c>
      <c r="Q540" s="20" t="s">
        <v>8214</v>
      </c>
      <c r="R540" s="20" t="s">
        <v>8215</v>
      </c>
      <c r="S540" s="21">
        <v>961451112</v>
      </c>
      <c r="T540" s="21"/>
      <c r="U540" s="23"/>
      <c r="V540" s="23"/>
      <c r="W540" s="23"/>
      <c r="X540" s="23"/>
      <c r="Y540" s="23"/>
      <c r="Z540" s="23"/>
      <c r="AA540" s="20" t="s">
        <v>77</v>
      </c>
      <c r="AB540" s="19" t="s">
        <v>108</v>
      </c>
      <c r="AC540" s="19" t="s">
        <v>179</v>
      </c>
      <c r="AD540" s="20" t="s">
        <v>110</v>
      </c>
      <c r="AE540" s="20" t="s">
        <v>6401</v>
      </c>
      <c r="AF540" s="20" t="s">
        <v>2733</v>
      </c>
      <c r="AG540" s="20" t="s">
        <v>8218</v>
      </c>
      <c r="AH540" s="19">
        <v>44594</v>
      </c>
      <c r="AI540" s="20">
        <v>540</v>
      </c>
      <c r="AJ540" s="51"/>
      <c r="AK540" s="51"/>
      <c r="AL540" s="51"/>
      <c r="AM540" s="51"/>
      <c r="AN540" s="51"/>
    </row>
    <row r="541" spans="1:40" ht="47.25" customHeight="1">
      <c r="A541" s="2"/>
      <c r="B541" s="30">
        <v>537</v>
      </c>
      <c r="C541" s="20" t="s">
        <v>9137</v>
      </c>
      <c r="D541" s="20" t="s">
        <v>5143</v>
      </c>
      <c r="E541" s="20" t="s">
        <v>95</v>
      </c>
      <c r="F541" s="20" t="s">
        <v>95</v>
      </c>
      <c r="G541" s="20" t="s">
        <v>96</v>
      </c>
      <c r="H541" s="20"/>
      <c r="I541" s="20" t="s">
        <v>8221</v>
      </c>
      <c r="J541" s="20" t="s">
        <v>5143</v>
      </c>
      <c r="K541" s="20" t="s">
        <v>95</v>
      </c>
      <c r="L541" s="20" t="s">
        <v>95</v>
      </c>
      <c r="M541" s="20" t="s">
        <v>96</v>
      </c>
      <c r="N541" s="20" t="s">
        <v>9138</v>
      </c>
      <c r="O541" s="20" t="s">
        <v>8223</v>
      </c>
      <c r="P541" s="20" t="s">
        <v>1183</v>
      </c>
      <c r="Q541" s="20" t="s">
        <v>1184</v>
      </c>
      <c r="R541" s="20" t="s">
        <v>9139</v>
      </c>
      <c r="S541" s="21">
        <v>952827482</v>
      </c>
      <c r="T541" s="21"/>
      <c r="U541" s="23"/>
      <c r="V541" s="23" t="s">
        <v>8227</v>
      </c>
      <c r="W541" s="23"/>
      <c r="X541" s="23"/>
      <c r="Y541" s="23" t="s">
        <v>8228</v>
      </c>
      <c r="Z541" s="23" t="s">
        <v>8229</v>
      </c>
      <c r="AA541" s="20" t="s">
        <v>77</v>
      </c>
      <c r="AB541" s="19" t="s">
        <v>108</v>
      </c>
      <c r="AC541" s="19" t="s">
        <v>160</v>
      </c>
      <c r="AD541" s="20" t="s">
        <v>7575</v>
      </c>
      <c r="AE541" s="20" t="s">
        <v>3524</v>
      </c>
      <c r="AF541" s="20" t="s">
        <v>6401</v>
      </c>
      <c r="AG541" s="20" t="s">
        <v>8232</v>
      </c>
      <c r="AH541" s="19">
        <v>44594</v>
      </c>
      <c r="AI541" s="20">
        <v>541</v>
      </c>
      <c r="AJ541" s="51"/>
      <c r="AK541" s="51"/>
      <c r="AL541" s="51"/>
      <c r="AM541" s="51"/>
      <c r="AN541" s="51"/>
    </row>
    <row r="542" spans="1:40" ht="47.25" customHeight="1">
      <c r="A542" s="2"/>
      <c r="B542" s="30">
        <v>538</v>
      </c>
      <c r="C542" s="20" t="s">
        <v>8234</v>
      </c>
      <c r="D542" s="20" t="s">
        <v>209</v>
      </c>
      <c r="E542" s="20" t="s">
        <v>635</v>
      </c>
      <c r="F542" s="20" t="s">
        <v>8235</v>
      </c>
      <c r="G542" s="20" t="s">
        <v>8235</v>
      </c>
      <c r="H542" s="20"/>
      <c r="I542" s="20" t="s">
        <v>8236</v>
      </c>
      <c r="J542" s="20" t="s">
        <v>209</v>
      </c>
      <c r="K542" s="20" t="s">
        <v>635</v>
      </c>
      <c r="L542" s="20" t="s">
        <v>8235</v>
      </c>
      <c r="M542" s="20" t="s">
        <v>8235</v>
      </c>
      <c r="N542" s="20" t="s">
        <v>8236</v>
      </c>
      <c r="O542" s="20" t="s">
        <v>8237</v>
      </c>
      <c r="P542" s="20" t="s">
        <v>5877</v>
      </c>
      <c r="Q542" s="20" t="s">
        <v>8238</v>
      </c>
      <c r="R542" s="20" t="s">
        <v>8239</v>
      </c>
      <c r="S542" s="21">
        <v>984506340</v>
      </c>
      <c r="T542" s="21"/>
      <c r="U542" s="23"/>
      <c r="V542" s="23"/>
      <c r="W542" s="23"/>
      <c r="X542" s="23"/>
      <c r="Y542" s="23"/>
      <c r="Z542" s="23"/>
      <c r="AA542" s="20" t="s">
        <v>77</v>
      </c>
      <c r="AB542" s="19" t="s">
        <v>109</v>
      </c>
      <c r="AC542" s="19" t="s">
        <v>279</v>
      </c>
      <c r="AD542" s="20" t="s">
        <v>110</v>
      </c>
      <c r="AE542" s="20" t="s">
        <v>297</v>
      </c>
      <c r="AF542" s="20" t="s">
        <v>506</v>
      </c>
      <c r="AG542" s="20" t="s">
        <v>8242</v>
      </c>
      <c r="AH542" s="19">
        <v>44595</v>
      </c>
      <c r="AI542" s="20">
        <v>542</v>
      </c>
      <c r="AJ542" s="51"/>
      <c r="AK542" s="51"/>
      <c r="AL542" s="51"/>
      <c r="AM542" s="51"/>
      <c r="AN542" s="51"/>
    </row>
    <row r="543" spans="1:40" ht="47.25" customHeight="1">
      <c r="A543" s="2"/>
      <c r="B543" s="30">
        <v>539</v>
      </c>
      <c r="C543" s="20" t="s">
        <v>8244</v>
      </c>
      <c r="D543" s="20" t="s">
        <v>209</v>
      </c>
      <c r="E543" s="20" t="s">
        <v>635</v>
      </c>
      <c r="F543" s="20" t="s">
        <v>8235</v>
      </c>
      <c r="G543" s="20" t="s">
        <v>8245</v>
      </c>
      <c r="H543" s="20"/>
      <c r="I543" s="20" t="s">
        <v>8246</v>
      </c>
      <c r="J543" s="20" t="s">
        <v>209</v>
      </c>
      <c r="K543" s="20" t="s">
        <v>635</v>
      </c>
      <c r="L543" s="20" t="s">
        <v>8235</v>
      </c>
      <c r="M543" s="20" t="s">
        <v>8245</v>
      </c>
      <c r="N543" s="20" t="s">
        <v>8246</v>
      </c>
      <c r="O543" s="20" t="s">
        <v>8247</v>
      </c>
      <c r="P543" s="20" t="s">
        <v>8248</v>
      </c>
      <c r="Q543" s="20" t="s">
        <v>4072</v>
      </c>
      <c r="R543" s="20" t="s">
        <v>8249</v>
      </c>
      <c r="S543" s="21">
        <v>910500705</v>
      </c>
      <c r="T543" s="21"/>
      <c r="U543" s="23"/>
      <c r="V543" s="23"/>
      <c r="W543" s="23"/>
      <c r="X543" s="23"/>
      <c r="Y543" s="23"/>
      <c r="Z543" s="23"/>
      <c r="AA543" s="20" t="s">
        <v>77</v>
      </c>
      <c r="AB543" s="19" t="s">
        <v>109</v>
      </c>
      <c r="AC543" s="19" t="s">
        <v>279</v>
      </c>
      <c r="AD543" s="20" t="s">
        <v>110</v>
      </c>
      <c r="AE543" s="20" t="s">
        <v>297</v>
      </c>
      <c r="AF543" s="20" t="s">
        <v>506</v>
      </c>
      <c r="AG543" s="20" t="s">
        <v>8253</v>
      </c>
      <c r="AH543" s="19">
        <v>44595</v>
      </c>
      <c r="AI543" s="20">
        <v>543</v>
      </c>
      <c r="AJ543" s="51"/>
      <c r="AK543" s="51"/>
      <c r="AL543" s="51"/>
      <c r="AM543" s="51"/>
      <c r="AN543" s="51"/>
    </row>
    <row r="544" spans="1:40" ht="47.25" customHeight="1">
      <c r="A544" s="2"/>
      <c r="B544" s="30">
        <v>540</v>
      </c>
      <c r="C544" s="20" t="s">
        <v>8255</v>
      </c>
      <c r="D544" s="20" t="s">
        <v>209</v>
      </c>
      <c r="E544" s="20" t="s">
        <v>635</v>
      </c>
      <c r="F544" s="20" t="s">
        <v>8235</v>
      </c>
      <c r="G544" s="20" t="s">
        <v>8256</v>
      </c>
      <c r="H544" s="20"/>
      <c r="I544" s="20" t="s">
        <v>8257</v>
      </c>
      <c r="J544" s="20" t="s">
        <v>209</v>
      </c>
      <c r="K544" s="20" t="s">
        <v>635</v>
      </c>
      <c r="L544" s="20" t="s">
        <v>8235</v>
      </c>
      <c r="M544" s="20" t="s">
        <v>8235</v>
      </c>
      <c r="N544" s="20" t="s">
        <v>8258</v>
      </c>
      <c r="O544" s="20" t="s">
        <v>8259</v>
      </c>
      <c r="P544" s="20" t="s">
        <v>8260</v>
      </c>
      <c r="Q544" s="20" t="s">
        <v>8261</v>
      </c>
      <c r="R544" s="20" t="s">
        <v>8262</v>
      </c>
      <c r="S544" s="21">
        <v>931877140</v>
      </c>
      <c r="T544" s="21" t="s">
        <v>8263</v>
      </c>
      <c r="U544" s="23"/>
      <c r="V544" s="23"/>
      <c r="W544" s="23"/>
      <c r="X544" s="23"/>
      <c r="Y544" s="23"/>
      <c r="Z544" s="23"/>
      <c r="AA544" s="20" t="s">
        <v>77</v>
      </c>
      <c r="AB544" s="19" t="s">
        <v>108</v>
      </c>
      <c r="AC544" s="19" t="s">
        <v>901</v>
      </c>
      <c r="AD544" s="20" t="s">
        <v>7575</v>
      </c>
      <c r="AE544" s="20" t="s">
        <v>297</v>
      </c>
      <c r="AF544" s="20" t="s">
        <v>506</v>
      </c>
      <c r="AG544" s="20" t="s">
        <v>8266</v>
      </c>
      <c r="AH544" s="19">
        <v>44595</v>
      </c>
      <c r="AI544" s="20">
        <v>544</v>
      </c>
      <c r="AJ544" s="51"/>
      <c r="AK544" s="51"/>
      <c r="AL544" s="51"/>
      <c r="AM544" s="51"/>
      <c r="AN544" s="51"/>
    </row>
    <row r="545" spans="1:40" ht="47.25" customHeight="1">
      <c r="A545" s="2"/>
      <c r="B545" s="30">
        <v>541</v>
      </c>
      <c r="C545" s="20" t="s">
        <v>8268</v>
      </c>
      <c r="D545" s="20" t="s">
        <v>209</v>
      </c>
      <c r="E545" s="20" t="s">
        <v>635</v>
      </c>
      <c r="F545" s="20" t="s">
        <v>8235</v>
      </c>
      <c r="G545" s="20" t="s">
        <v>8235</v>
      </c>
      <c r="H545" s="20"/>
      <c r="I545" s="20" t="s">
        <v>8269</v>
      </c>
      <c r="J545" s="20" t="s">
        <v>209</v>
      </c>
      <c r="K545" s="20" t="s">
        <v>635</v>
      </c>
      <c r="L545" s="20" t="s">
        <v>8235</v>
      </c>
      <c r="M545" s="20" t="s">
        <v>8235</v>
      </c>
      <c r="N545" s="20" t="s">
        <v>9140</v>
      </c>
      <c r="O545" s="20" t="s">
        <v>8270</v>
      </c>
      <c r="P545" s="20" t="s">
        <v>2067</v>
      </c>
      <c r="Q545" s="20" t="s">
        <v>8271</v>
      </c>
      <c r="R545" s="20"/>
      <c r="S545" s="21">
        <v>964200701</v>
      </c>
      <c r="T545" s="21" t="s">
        <v>8272</v>
      </c>
      <c r="U545" s="23"/>
      <c r="V545" s="23"/>
      <c r="W545" s="23"/>
      <c r="X545" s="23"/>
      <c r="Y545" s="23"/>
      <c r="Z545" s="23"/>
      <c r="AA545" s="20" t="s">
        <v>77</v>
      </c>
      <c r="AB545" s="19" t="s">
        <v>109</v>
      </c>
      <c r="AC545" s="19" t="s">
        <v>279</v>
      </c>
      <c r="AD545" s="20" t="s">
        <v>110</v>
      </c>
      <c r="AE545" s="20" t="s">
        <v>136</v>
      </c>
      <c r="AF545" s="20" t="s">
        <v>506</v>
      </c>
      <c r="AG545" s="20" t="s">
        <v>8275</v>
      </c>
      <c r="AH545" s="19">
        <v>44595</v>
      </c>
      <c r="AI545" s="20">
        <v>545</v>
      </c>
      <c r="AJ545" s="51"/>
      <c r="AK545" s="51"/>
      <c r="AL545" s="51"/>
      <c r="AM545" s="51"/>
      <c r="AN545" s="51"/>
    </row>
    <row r="546" spans="1:40" ht="47.25" customHeight="1">
      <c r="A546" s="2"/>
      <c r="B546" s="30">
        <v>542</v>
      </c>
      <c r="C546" s="20" t="s">
        <v>8277</v>
      </c>
      <c r="D546" s="20" t="s">
        <v>5143</v>
      </c>
      <c r="E546" s="20" t="s">
        <v>64</v>
      </c>
      <c r="F546" s="20" t="s">
        <v>64</v>
      </c>
      <c r="G546" s="20" t="s">
        <v>8278</v>
      </c>
      <c r="H546" s="20"/>
      <c r="I546" s="20" t="s">
        <v>8279</v>
      </c>
      <c r="J546" s="20" t="s">
        <v>5143</v>
      </c>
      <c r="K546" s="20" t="s">
        <v>64</v>
      </c>
      <c r="L546" s="20" t="s">
        <v>64</v>
      </c>
      <c r="M546" s="20" t="s">
        <v>8278</v>
      </c>
      <c r="N546" s="20" t="s">
        <v>8280</v>
      </c>
      <c r="O546" s="20" t="s">
        <v>8281</v>
      </c>
      <c r="P546" s="20" t="s">
        <v>8282</v>
      </c>
      <c r="Q546" s="20" t="s">
        <v>4436</v>
      </c>
      <c r="R546" s="20" t="s">
        <v>8284</v>
      </c>
      <c r="S546" s="21">
        <v>962206400</v>
      </c>
      <c r="T546" s="21"/>
      <c r="U546" s="23"/>
      <c r="V546" s="23"/>
      <c r="W546" s="23"/>
      <c r="X546" s="23"/>
      <c r="Y546" s="23"/>
      <c r="Z546" s="23"/>
      <c r="AA546" s="20" t="s">
        <v>77</v>
      </c>
      <c r="AB546" s="19" t="s">
        <v>901</v>
      </c>
      <c r="AC546" s="19" t="s">
        <v>279</v>
      </c>
      <c r="AD546" s="20" t="s">
        <v>110</v>
      </c>
      <c r="AE546" s="20" t="s">
        <v>6401</v>
      </c>
      <c r="AF546" s="20" t="s">
        <v>136</v>
      </c>
      <c r="AG546" s="20" t="s">
        <v>8287</v>
      </c>
      <c r="AH546" s="19">
        <v>44596</v>
      </c>
      <c r="AI546" s="20">
        <v>546</v>
      </c>
      <c r="AJ546" s="51"/>
      <c r="AK546" s="51"/>
      <c r="AL546" s="51"/>
      <c r="AM546" s="51"/>
      <c r="AN546" s="51"/>
    </row>
    <row r="547" spans="1:40" ht="47.25" customHeight="1">
      <c r="A547" s="2"/>
      <c r="B547" s="30">
        <v>543</v>
      </c>
      <c r="C547" s="20" t="s">
        <v>8289</v>
      </c>
      <c r="D547" s="20" t="s">
        <v>5143</v>
      </c>
      <c r="E547" s="20" t="s">
        <v>95</v>
      </c>
      <c r="F547" s="20" t="s">
        <v>95</v>
      </c>
      <c r="G547" s="20" t="s">
        <v>96</v>
      </c>
      <c r="H547" s="20" t="s">
        <v>8290</v>
      </c>
      <c r="I547" s="20" t="s">
        <v>8291</v>
      </c>
      <c r="J547" s="20" t="s">
        <v>5143</v>
      </c>
      <c r="K547" s="20" t="s">
        <v>95</v>
      </c>
      <c r="L547" s="20" t="s">
        <v>95</v>
      </c>
      <c r="M547" s="20" t="s">
        <v>96</v>
      </c>
      <c r="N547" s="20" t="s">
        <v>9141</v>
      </c>
      <c r="O547" s="20" t="s">
        <v>8293</v>
      </c>
      <c r="P547" s="20" t="s">
        <v>3078</v>
      </c>
      <c r="Q547" s="20" t="s">
        <v>8294</v>
      </c>
      <c r="R547" s="20" t="s">
        <v>8296</v>
      </c>
      <c r="S547" s="21">
        <v>990586002</v>
      </c>
      <c r="T547" s="21"/>
      <c r="U547" s="23"/>
      <c r="V547" s="23" t="s">
        <v>8297</v>
      </c>
      <c r="W547" s="23"/>
      <c r="X547" s="23"/>
      <c r="Y547" s="23" t="s">
        <v>8298</v>
      </c>
      <c r="Z547" s="23"/>
      <c r="AA547" s="20" t="s">
        <v>77</v>
      </c>
      <c r="AB547" s="19" t="s">
        <v>901</v>
      </c>
      <c r="AC547" s="19" t="s">
        <v>83</v>
      </c>
      <c r="AD547" s="20" t="s">
        <v>110</v>
      </c>
      <c r="AE547" s="20" t="s">
        <v>297</v>
      </c>
      <c r="AF547" s="20" t="s">
        <v>6401</v>
      </c>
      <c r="AG547" s="20" t="s">
        <v>8301</v>
      </c>
      <c r="AH547" s="19">
        <v>44596</v>
      </c>
      <c r="AI547" s="20">
        <v>547</v>
      </c>
      <c r="AJ547" s="51"/>
      <c r="AK547" s="51"/>
      <c r="AL547" s="51"/>
      <c r="AM547" s="51"/>
      <c r="AN547" s="51"/>
    </row>
    <row r="548" spans="1:40" ht="47.25" customHeight="1">
      <c r="A548" s="2"/>
      <c r="B548" s="30">
        <v>544</v>
      </c>
      <c r="C548" s="20" t="s">
        <v>8303</v>
      </c>
      <c r="D548" s="20" t="s">
        <v>209</v>
      </c>
      <c r="E548" s="20" t="s">
        <v>1302</v>
      </c>
      <c r="F548" s="20" t="s">
        <v>1303</v>
      </c>
      <c r="G548" s="20" t="s">
        <v>1302</v>
      </c>
      <c r="H548" s="20"/>
      <c r="I548" s="20" t="s">
        <v>8304</v>
      </c>
      <c r="J548" s="20" t="s">
        <v>209</v>
      </c>
      <c r="K548" s="20" t="s">
        <v>1302</v>
      </c>
      <c r="L548" s="20" t="s">
        <v>1303</v>
      </c>
      <c r="M548" s="20" t="s">
        <v>1302</v>
      </c>
      <c r="N548" s="20" t="s">
        <v>8304</v>
      </c>
      <c r="O548" s="20" t="s">
        <v>5730</v>
      </c>
      <c r="P548" s="20" t="s">
        <v>8175</v>
      </c>
      <c r="Q548" s="20" t="s">
        <v>2280</v>
      </c>
      <c r="R548" s="20" t="s">
        <v>8307</v>
      </c>
      <c r="S548" s="21">
        <v>966310048</v>
      </c>
      <c r="T548" s="21"/>
      <c r="U548" s="23"/>
      <c r="V548" s="23"/>
      <c r="W548" s="23"/>
      <c r="X548" s="23"/>
      <c r="Y548" s="23"/>
      <c r="Z548" s="23"/>
      <c r="AA548" s="20" t="s">
        <v>77</v>
      </c>
      <c r="AB548" s="19" t="s">
        <v>108</v>
      </c>
      <c r="AC548" s="19" t="s">
        <v>279</v>
      </c>
      <c r="AD548" s="20" t="s">
        <v>297</v>
      </c>
      <c r="AE548" s="20" t="s">
        <v>506</v>
      </c>
      <c r="AF548" s="20"/>
      <c r="AG548" s="20" t="s">
        <v>8311</v>
      </c>
      <c r="AH548" s="19">
        <v>44658</v>
      </c>
      <c r="AI548" s="20">
        <v>548</v>
      </c>
      <c r="AJ548" s="51"/>
      <c r="AK548" s="51"/>
      <c r="AL548" s="51"/>
      <c r="AM548" s="51"/>
      <c r="AN548" s="51"/>
    </row>
    <row r="549" spans="1:40" ht="47.25" customHeight="1">
      <c r="A549" s="2"/>
      <c r="B549" s="30">
        <v>545</v>
      </c>
      <c r="C549" s="20" t="s">
        <v>8313</v>
      </c>
      <c r="D549" s="20" t="s">
        <v>209</v>
      </c>
      <c r="E549" s="20" t="s">
        <v>1302</v>
      </c>
      <c r="F549" s="20" t="s">
        <v>1303</v>
      </c>
      <c r="G549" s="20" t="s">
        <v>1302</v>
      </c>
      <c r="H549" s="20"/>
      <c r="I549" s="20" t="s">
        <v>8314</v>
      </c>
      <c r="J549" s="20" t="s">
        <v>209</v>
      </c>
      <c r="K549" s="20" t="s">
        <v>1302</v>
      </c>
      <c r="L549" s="20" t="s">
        <v>1303</v>
      </c>
      <c r="M549" s="20" t="s">
        <v>1302</v>
      </c>
      <c r="N549" s="20" t="s">
        <v>8315</v>
      </c>
      <c r="O549" s="20" t="s">
        <v>8316</v>
      </c>
      <c r="P549" s="20" t="s">
        <v>8317</v>
      </c>
      <c r="Q549" s="20" t="s">
        <v>943</v>
      </c>
      <c r="R549" s="20" t="s">
        <v>8319</v>
      </c>
      <c r="S549" s="21">
        <v>999585820</v>
      </c>
      <c r="T549" s="21"/>
      <c r="U549" s="23"/>
      <c r="V549" s="23"/>
      <c r="W549" s="23"/>
      <c r="X549" s="23"/>
      <c r="Y549" s="23"/>
      <c r="Z549" s="23"/>
      <c r="AA549" s="20" t="s">
        <v>77</v>
      </c>
      <c r="AB549" s="19" t="s">
        <v>108</v>
      </c>
      <c r="AC549" s="19" t="s">
        <v>279</v>
      </c>
      <c r="AD549" s="20" t="s">
        <v>110</v>
      </c>
      <c r="AE549" s="20" t="s">
        <v>330</v>
      </c>
      <c r="AF549" s="20" t="s">
        <v>136</v>
      </c>
      <c r="AG549" s="20" t="s">
        <v>8322</v>
      </c>
      <c r="AH549" s="19">
        <v>44658</v>
      </c>
      <c r="AI549" s="20">
        <v>549</v>
      </c>
      <c r="AJ549" s="51"/>
      <c r="AK549" s="51"/>
      <c r="AL549" s="51"/>
      <c r="AM549" s="51"/>
      <c r="AN549" s="51"/>
    </row>
    <row r="550" spans="1:40" ht="47.25" customHeight="1">
      <c r="A550" s="2"/>
      <c r="B550" s="30">
        <v>546</v>
      </c>
      <c r="C550" s="20" t="s">
        <v>8324</v>
      </c>
      <c r="D550" s="20" t="s">
        <v>209</v>
      </c>
      <c r="E550" s="20" t="s">
        <v>1302</v>
      </c>
      <c r="F550" s="20" t="s">
        <v>1303</v>
      </c>
      <c r="G550" s="20" t="s">
        <v>4545</v>
      </c>
      <c r="H550" s="20" t="s">
        <v>8325</v>
      </c>
      <c r="I550" s="20" t="s">
        <v>8326</v>
      </c>
      <c r="J550" s="20" t="s">
        <v>209</v>
      </c>
      <c r="K550" s="20" t="s">
        <v>1302</v>
      </c>
      <c r="L550" s="20" t="s">
        <v>1303</v>
      </c>
      <c r="M550" s="20" t="s">
        <v>4545</v>
      </c>
      <c r="N550" s="20" t="s">
        <v>8326</v>
      </c>
      <c r="O550" s="20" t="s">
        <v>8327</v>
      </c>
      <c r="P550" s="20" t="s">
        <v>3252</v>
      </c>
      <c r="Q550" s="20" t="s">
        <v>8328</v>
      </c>
      <c r="R550" s="20" t="s">
        <v>8330</v>
      </c>
      <c r="S550" s="21">
        <v>966105960</v>
      </c>
      <c r="T550" s="21"/>
      <c r="U550" s="23"/>
      <c r="V550" s="23" t="s">
        <v>8331</v>
      </c>
      <c r="W550" s="23"/>
      <c r="X550" s="23"/>
      <c r="Y550" s="23"/>
      <c r="Z550" s="23"/>
      <c r="AA550" s="20" t="s">
        <v>77</v>
      </c>
      <c r="AB550" s="19" t="s">
        <v>82</v>
      </c>
      <c r="AC550" s="19" t="s">
        <v>160</v>
      </c>
      <c r="AD550" s="20" t="s">
        <v>110</v>
      </c>
      <c r="AE550" s="20" t="s">
        <v>136</v>
      </c>
      <c r="AF550" s="20" t="s">
        <v>506</v>
      </c>
      <c r="AG550" s="20" t="s">
        <v>8334</v>
      </c>
      <c r="AH550" s="19">
        <v>44669</v>
      </c>
      <c r="AI550" s="20">
        <v>550</v>
      </c>
      <c r="AJ550" s="51"/>
      <c r="AK550" s="51"/>
      <c r="AL550" s="51"/>
      <c r="AM550" s="51"/>
      <c r="AN550" s="51"/>
    </row>
    <row r="551" spans="1:40" ht="47.25" customHeight="1">
      <c r="A551" s="2"/>
      <c r="B551" s="30">
        <v>547</v>
      </c>
      <c r="C551" s="20" t="s">
        <v>8336</v>
      </c>
      <c r="D551" s="20" t="s">
        <v>209</v>
      </c>
      <c r="E551" s="20" t="s">
        <v>1302</v>
      </c>
      <c r="F551" s="20" t="s">
        <v>1303</v>
      </c>
      <c r="G551" s="20" t="s">
        <v>1302</v>
      </c>
      <c r="H551" s="20"/>
      <c r="I551" s="20" t="s">
        <v>8337</v>
      </c>
      <c r="J551" s="20" t="s">
        <v>209</v>
      </c>
      <c r="K551" s="20" t="s">
        <v>1302</v>
      </c>
      <c r="L551" s="20" t="s">
        <v>1303</v>
      </c>
      <c r="M551" s="20" t="s">
        <v>1302</v>
      </c>
      <c r="N551" s="20" t="s">
        <v>8337</v>
      </c>
      <c r="O551" s="20" t="s">
        <v>8338</v>
      </c>
      <c r="P551" s="20" t="s">
        <v>8339</v>
      </c>
      <c r="Q551" s="20" t="s">
        <v>8340</v>
      </c>
      <c r="R551" s="20" t="s">
        <v>8342</v>
      </c>
      <c r="S551" s="21" t="s">
        <v>8343</v>
      </c>
      <c r="T551" s="21"/>
      <c r="U551" s="23"/>
      <c r="V551" s="23" t="s">
        <v>8344</v>
      </c>
      <c r="W551" s="23"/>
      <c r="X551" s="23"/>
      <c r="Y551" s="23"/>
      <c r="Z551" s="23"/>
      <c r="AA551" s="20" t="s">
        <v>77</v>
      </c>
      <c r="AB551" s="19" t="s">
        <v>82</v>
      </c>
      <c r="AC551" s="19" t="s">
        <v>160</v>
      </c>
      <c r="AD551" s="20" t="s">
        <v>110</v>
      </c>
      <c r="AE551" s="20" t="s">
        <v>136</v>
      </c>
      <c r="AF551" s="20" t="s">
        <v>506</v>
      </c>
      <c r="AG551" s="20" t="s">
        <v>8347</v>
      </c>
      <c r="AH551" s="19">
        <v>44669</v>
      </c>
      <c r="AI551" s="20">
        <v>551</v>
      </c>
      <c r="AJ551" s="51"/>
      <c r="AK551" s="51"/>
      <c r="AL551" s="51"/>
      <c r="AM551" s="51"/>
      <c r="AN551" s="51"/>
    </row>
    <row r="552" spans="1:40" ht="47.25" customHeight="1">
      <c r="A552" s="2"/>
      <c r="B552" s="30">
        <v>548</v>
      </c>
      <c r="C552" s="20" t="s">
        <v>8349</v>
      </c>
      <c r="D552" s="20" t="s">
        <v>209</v>
      </c>
      <c r="E552" s="20" t="s">
        <v>1302</v>
      </c>
      <c r="F552" s="20" t="s">
        <v>1303</v>
      </c>
      <c r="G552" s="20" t="s">
        <v>1302</v>
      </c>
      <c r="H552" s="20" t="s">
        <v>8350</v>
      </c>
      <c r="I552" s="20" t="s">
        <v>8351</v>
      </c>
      <c r="J552" s="20" t="s">
        <v>209</v>
      </c>
      <c r="K552" s="20" t="s">
        <v>1302</v>
      </c>
      <c r="L552" s="20" t="s">
        <v>1303</v>
      </c>
      <c r="M552" s="20" t="s">
        <v>1302</v>
      </c>
      <c r="N552" s="20" t="s">
        <v>8351</v>
      </c>
      <c r="O552" s="20" t="s">
        <v>8352</v>
      </c>
      <c r="P552" s="20" t="s">
        <v>8353</v>
      </c>
      <c r="Q552" s="20" t="s">
        <v>8354</v>
      </c>
      <c r="R552" s="20" t="s">
        <v>8356</v>
      </c>
      <c r="S552" s="21">
        <v>999617185</v>
      </c>
      <c r="T552" s="21"/>
      <c r="U552" s="23"/>
      <c r="V552" s="23" t="s">
        <v>8357</v>
      </c>
      <c r="W552" s="23"/>
      <c r="X552" s="23"/>
      <c r="Y552" s="23"/>
      <c r="Z552" s="23"/>
      <c r="AA552" s="20" t="s">
        <v>77</v>
      </c>
      <c r="AB552" s="19" t="s">
        <v>108</v>
      </c>
      <c r="AC552" s="19" t="s">
        <v>279</v>
      </c>
      <c r="AD552" s="20" t="s">
        <v>297</v>
      </c>
      <c r="AE552" s="20" t="s">
        <v>506</v>
      </c>
      <c r="AF552" s="20"/>
      <c r="AG552" s="20" t="s">
        <v>8360</v>
      </c>
      <c r="AH552" s="19">
        <v>44670</v>
      </c>
      <c r="AI552" s="20">
        <v>552</v>
      </c>
      <c r="AJ552" s="51"/>
      <c r="AK552" s="51"/>
      <c r="AL552" s="51"/>
      <c r="AM552" s="51"/>
      <c r="AN552" s="51"/>
    </row>
    <row r="553" spans="1:40" ht="47.25" customHeight="1">
      <c r="A553" s="2"/>
      <c r="B553" s="30">
        <v>549</v>
      </c>
      <c r="C553" s="20" t="s">
        <v>8362</v>
      </c>
      <c r="D553" s="20" t="s">
        <v>209</v>
      </c>
      <c r="E553" s="20" t="s">
        <v>1302</v>
      </c>
      <c r="F553" s="20" t="s">
        <v>1303</v>
      </c>
      <c r="G553" s="20" t="s">
        <v>5053</v>
      </c>
      <c r="H553" s="20"/>
      <c r="I553" s="20" t="s">
        <v>8363</v>
      </c>
      <c r="J553" s="20" t="s">
        <v>209</v>
      </c>
      <c r="K553" s="20" t="s">
        <v>1302</v>
      </c>
      <c r="L553" s="20" t="s">
        <v>1303</v>
      </c>
      <c r="M553" s="20" t="s">
        <v>5053</v>
      </c>
      <c r="N553" s="20" t="s">
        <v>8363</v>
      </c>
      <c r="O553" s="20" t="s">
        <v>8364</v>
      </c>
      <c r="P553" s="20" t="s">
        <v>275</v>
      </c>
      <c r="Q553" s="20" t="s">
        <v>8365</v>
      </c>
      <c r="R553" s="20" t="s">
        <v>8368</v>
      </c>
      <c r="S553" s="21">
        <v>966101494</v>
      </c>
      <c r="T553" s="21"/>
      <c r="U553" s="23"/>
      <c r="V553" s="23"/>
      <c r="W553" s="23"/>
      <c r="X553" s="23"/>
      <c r="Y553" s="23"/>
      <c r="Z553" s="23"/>
      <c r="AA553" s="20" t="s">
        <v>77</v>
      </c>
      <c r="AB553" s="19" t="s">
        <v>108</v>
      </c>
      <c r="AC553" s="19" t="s">
        <v>279</v>
      </c>
      <c r="AD553" s="20" t="s">
        <v>110</v>
      </c>
      <c r="AE553" s="20" t="s">
        <v>136</v>
      </c>
      <c r="AF553" s="20" t="s">
        <v>506</v>
      </c>
      <c r="AG553" s="20" t="s">
        <v>8371</v>
      </c>
      <c r="AH553" s="19">
        <v>44670</v>
      </c>
      <c r="AI553" s="20">
        <v>553</v>
      </c>
      <c r="AJ553" s="51"/>
      <c r="AK553" s="51"/>
      <c r="AL553" s="51"/>
      <c r="AM553" s="51"/>
      <c r="AN553" s="51"/>
    </row>
    <row r="554" spans="1:40" ht="47.25" customHeight="1">
      <c r="A554" s="2"/>
      <c r="B554" s="30">
        <v>550</v>
      </c>
      <c r="C554" s="20" t="s">
        <v>8373</v>
      </c>
      <c r="D554" s="20" t="s">
        <v>209</v>
      </c>
      <c r="E554" s="20" t="s">
        <v>635</v>
      </c>
      <c r="F554" s="20" t="s">
        <v>8171</v>
      </c>
      <c r="G554" s="20" t="s">
        <v>8171</v>
      </c>
      <c r="H554" s="20"/>
      <c r="I554" s="20" t="s">
        <v>8374</v>
      </c>
      <c r="J554" s="20" t="s">
        <v>209</v>
      </c>
      <c r="K554" s="20" t="s">
        <v>635</v>
      </c>
      <c r="L554" s="20" t="s">
        <v>8171</v>
      </c>
      <c r="M554" s="20" t="s">
        <v>8171</v>
      </c>
      <c r="N554" s="20" t="s">
        <v>8374</v>
      </c>
      <c r="O554" s="20" t="s">
        <v>8375</v>
      </c>
      <c r="P554" s="20" t="s">
        <v>4144</v>
      </c>
      <c r="Q554" s="20" t="s">
        <v>5519</v>
      </c>
      <c r="R554" s="20" t="s">
        <v>8377</v>
      </c>
      <c r="S554" s="21">
        <v>956537709</v>
      </c>
      <c r="T554" s="21" t="s">
        <v>8378</v>
      </c>
      <c r="U554" s="23"/>
      <c r="V554" s="23"/>
      <c r="W554" s="23"/>
      <c r="X554" s="23"/>
      <c r="Y554" s="23"/>
      <c r="Z554" s="23"/>
      <c r="AA554" s="20" t="s">
        <v>77</v>
      </c>
      <c r="AB554" s="19" t="s">
        <v>901</v>
      </c>
      <c r="AC554" s="19" t="s">
        <v>179</v>
      </c>
      <c r="AD554" s="20" t="s">
        <v>161</v>
      </c>
      <c r="AE554" s="20"/>
      <c r="AF554" s="20"/>
      <c r="AG554" s="20" t="s">
        <v>8381</v>
      </c>
      <c r="AH554" s="19">
        <v>44670</v>
      </c>
      <c r="AI554" s="20">
        <v>554</v>
      </c>
      <c r="AJ554" s="51"/>
      <c r="AK554" s="51"/>
      <c r="AL554" s="51"/>
      <c r="AM554" s="51"/>
      <c r="AN554" s="51"/>
    </row>
    <row r="555" spans="1:40" ht="15.75" customHeight="1">
      <c r="A555" s="2"/>
      <c r="B555" s="30">
        <v>551</v>
      </c>
      <c r="C555" s="49" t="s">
        <v>8383</v>
      </c>
      <c r="D555" s="20" t="s">
        <v>209</v>
      </c>
      <c r="E555" s="20" t="s">
        <v>1302</v>
      </c>
      <c r="F555" s="20" t="s">
        <v>1303</v>
      </c>
      <c r="G555" s="20" t="s">
        <v>8384</v>
      </c>
      <c r="H555" s="20"/>
      <c r="I555" s="20" t="s">
        <v>8385</v>
      </c>
      <c r="J555" s="20" t="s">
        <v>209</v>
      </c>
      <c r="K555" s="20" t="s">
        <v>1302</v>
      </c>
      <c r="L555" s="20" t="s">
        <v>1303</v>
      </c>
      <c r="M555" s="20" t="s">
        <v>1302</v>
      </c>
      <c r="N555" s="20" t="s">
        <v>8386</v>
      </c>
      <c r="O555" s="20" t="s">
        <v>8387</v>
      </c>
      <c r="P555" s="20" t="s">
        <v>3314</v>
      </c>
      <c r="Q555" s="20" t="s">
        <v>8388</v>
      </c>
      <c r="R555" s="20" t="s">
        <v>8391</v>
      </c>
      <c r="S555" s="21">
        <v>950632623</v>
      </c>
      <c r="T555" s="21"/>
      <c r="U555" s="23"/>
      <c r="V555" s="23"/>
      <c r="W555" s="23"/>
      <c r="X555" s="23"/>
      <c r="Y555" s="23"/>
      <c r="Z555" s="23"/>
      <c r="AA555" s="20" t="s">
        <v>77</v>
      </c>
      <c r="AB555" s="19" t="s">
        <v>108</v>
      </c>
      <c r="AC555" s="19" t="s">
        <v>279</v>
      </c>
      <c r="AD555" s="20" t="s">
        <v>110</v>
      </c>
      <c r="AE555" s="20" t="s">
        <v>6401</v>
      </c>
      <c r="AF555" s="20" t="s">
        <v>506</v>
      </c>
      <c r="AG555" s="20" t="s">
        <v>8394</v>
      </c>
      <c r="AH555" s="19">
        <v>44670</v>
      </c>
      <c r="AI555" s="20">
        <v>555</v>
      </c>
      <c r="AJ555" s="51"/>
      <c r="AK555" s="51"/>
      <c r="AL555" s="51"/>
      <c r="AM555" s="51"/>
      <c r="AN555" s="51"/>
    </row>
    <row r="556" spans="1:40" ht="47.25" customHeight="1">
      <c r="A556" s="2"/>
      <c r="B556" s="30">
        <v>552</v>
      </c>
      <c r="C556" s="49" t="s">
        <v>8396</v>
      </c>
      <c r="D556" s="20" t="s">
        <v>5143</v>
      </c>
      <c r="E556" s="20" t="s">
        <v>64</v>
      </c>
      <c r="F556" s="20" t="s">
        <v>64</v>
      </c>
      <c r="G556" s="20" t="s">
        <v>3824</v>
      </c>
      <c r="H556" s="20" t="s">
        <v>6202</v>
      </c>
      <c r="I556" s="20" t="s">
        <v>8397</v>
      </c>
      <c r="J556" s="20" t="s">
        <v>5143</v>
      </c>
      <c r="K556" s="20" t="s">
        <v>64</v>
      </c>
      <c r="L556" s="20" t="s">
        <v>64</v>
      </c>
      <c r="M556" s="20" t="s">
        <v>3824</v>
      </c>
      <c r="N556" s="20" t="s">
        <v>8397</v>
      </c>
      <c r="O556" s="20" t="s">
        <v>8398</v>
      </c>
      <c r="P556" s="20" t="s">
        <v>8399</v>
      </c>
      <c r="Q556" s="20" t="s">
        <v>8400</v>
      </c>
      <c r="R556" s="20" t="s">
        <v>8404</v>
      </c>
      <c r="S556" s="21" t="s">
        <v>8405</v>
      </c>
      <c r="T556" s="21"/>
      <c r="U556" s="23"/>
      <c r="V556" s="23" t="s">
        <v>8406</v>
      </c>
      <c r="W556" s="23"/>
      <c r="X556" s="23"/>
      <c r="Y556" s="23"/>
      <c r="Z556" s="23"/>
      <c r="AA556" s="20" t="s">
        <v>77</v>
      </c>
      <c r="AB556" s="20" t="s">
        <v>83</v>
      </c>
      <c r="AC556" s="20" t="s">
        <v>160</v>
      </c>
      <c r="AD556" s="20" t="s">
        <v>297</v>
      </c>
      <c r="AE556" s="20" t="s">
        <v>262</v>
      </c>
      <c r="AF556" s="20"/>
      <c r="AG556" s="20" t="s">
        <v>8409</v>
      </c>
      <c r="AH556" s="19">
        <v>44760</v>
      </c>
      <c r="AI556" s="20">
        <v>556</v>
      </c>
      <c r="AJ556" s="51"/>
      <c r="AK556" s="51"/>
      <c r="AL556" s="51"/>
      <c r="AM556" s="51"/>
      <c r="AN556" s="51"/>
    </row>
    <row r="557" spans="1:40" ht="47.25" customHeight="1">
      <c r="A557" s="2"/>
      <c r="B557" s="30">
        <v>553</v>
      </c>
      <c r="C557" s="49" t="s">
        <v>8411</v>
      </c>
      <c r="D557" s="20" t="s">
        <v>5143</v>
      </c>
      <c r="E557" s="20" t="s">
        <v>64</v>
      </c>
      <c r="F557" s="20" t="s">
        <v>64</v>
      </c>
      <c r="G557" s="20" t="s">
        <v>3824</v>
      </c>
      <c r="H557" s="20" t="s">
        <v>6202</v>
      </c>
      <c r="I557" s="20" t="s">
        <v>8412</v>
      </c>
      <c r="J557" s="20" t="s">
        <v>5143</v>
      </c>
      <c r="K557" s="20" t="s">
        <v>64</v>
      </c>
      <c r="L557" s="20" t="s">
        <v>64</v>
      </c>
      <c r="M557" s="20" t="s">
        <v>3824</v>
      </c>
      <c r="N557" s="20" t="s">
        <v>8412</v>
      </c>
      <c r="O557" s="20" t="s">
        <v>8413</v>
      </c>
      <c r="P557" s="20" t="s">
        <v>8414</v>
      </c>
      <c r="Q557" s="20" t="s">
        <v>2161</v>
      </c>
      <c r="R557" s="89" t="s">
        <v>8417</v>
      </c>
      <c r="S557" s="21" t="s">
        <v>8416</v>
      </c>
      <c r="T557" s="21"/>
      <c r="U557" s="23"/>
      <c r="V557" s="23" t="s">
        <v>8418</v>
      </c>
      <c r="W557" s="23"/>
      <c r="X557" s="23"/>
      <c r="Y557" s="23"/>
      <c r="Z557" s="23" t="s">
        <v>8419</v>
      </c>
      <c r="AA557" s="20" t="s">
        <v>77</v>
      </c>
      <c r="AB557" s="20" t="s">
        <v>279</v>
      </c>
      <c r="AC557" s="20" t="s">
        <v>83</v>
      </c>
      <c r="AD557" s="20" t="s">
        <v>110</v>
      </c>
      <c r="AE557" s="20" t="s">
        <v>6401</v>
      </c>
      <c r="AF557" s="20" t="s">
        <v>136</v>
      </c>
      <c r="AG557" s="49" t="s">
        <v>8422</v>
      </c>
      <c r="AH557" s="58">
        <v>44760</v>
      </c>
      <c r="AI557" s="49">
        <v>557</v>
      </c>
      <c r="AJ557" s="51"/>
      <c r="AK557" s="51"/>
      <c r="AL557" s="51"/>
      <c r="AM557" s="51"/>
      <c r="AN557" s="51"/>
    </row>
    <row r="558" spans="1:40" ht="47.25" customHeight="1">
      <c r="A558" s="2"/>
      <c r="B558" s="30">
        <v>554</v>
      </c>
      <c r="C558" s="24" t="s">
        <v>8424</v>
      </c>
      <c r="D558" s="53" t="s">
        <v>209</v>
      </c>
      <c r="E558" s="20" t="s">
        <v>1302</v>
      </c>
      <c r="F558" s="53" t="s">
        <v>8425</v>
      </c>
      <c r="G558" s="53" t="s">
        <v>8425</v>
      </c>
      <c r="H558" s="53"/>
      <c r="I558" s="90" t="s">
        <v>8426</v>
      </c>
      <c r="J558" s="53" t="s">
        <v>209</v>
      </c>
      <c r="K558" s="20" t="s">
        <v>1302</v>
      </c>
      <c r="L558" s="53" t="s">
        <v>8425</v>
      </c>
      <c r="M558" s="53" t="s">
        <v>8425</v>
      </c>
      <c r="N558" s="90" t="s">
        <v>8426</v>
      </c>
      <c r="O558" s="53" t="s">
        <v>8427</v>
      </c>
      <c r="P558" s="53" t="s">
        <v>6018</v>
      </c>
      <c r="Q558" s="53" t="s">
        <v>8428</v>
      </c>
      <c r="R558" s="53" t="s">
        <v>8429</v>
      </c>
      <c r="S558" s="53">
        <v>951007208</v>
      </c>
      <c r="T558" s="53"/>
      <c r="U558" s="53"/>
      <c r="V558" s="53"/>
      <c r="W558" s="53"/>
      <c r="X558" s="53"/>
      <c r="Y558" s="53"/>
      <c r="Z558" s="53"/>
      <c r="AA558" s="53" t="s">
        <v>77</v>
      </c>
      <c r="AB558" s="20" t="s">
        <v>279</v>
      </c>
      <c r="AC558" s="53"/>
      <c r="AD558" s="20" t="s">
        <v>110</v>
      </c>
      <c r="AE558" s="20" t="s">
        <v>6401</v>
      </c>
      <c r="AF558" s="20" t="s">
        <v>506</v>
      </c>
      <c r="AG558" s="49" t="s">
        <v>8432</v>
      </c>
      <c r="AH558" s="58">
        <v>44789</v>
      </c>
      <c r="AI558" s="49">
        <v>558</v>
      </c>
      <c r="AJ558" s="60"/>
    </row>
    <row r="559" spans="1:40" ht="47.25" customHeight="1">
      <c r="A559" s="2"/>
      <c r="B559" s="30">
        <v>555</v>
      </c>
      <c r="C559" s="24" t="s">
        <v>8434</v>
      </c>
      <c r="D559" s="53" t="s">
        <v>209</v>
      </c>
      <c r="E559" s="20" t="s">
        <v>1302</v>
      </c>
      <c r="F559" s="53" t="s">
        <v>1303</v>
      </c>
      <c r="G559" s="20" t="s">
        <v>1302</v>
      </c>
      <c r="H559" s="53"/>
      <c r="I559" s="90" t="s">
        <v>8435</v>
      </c>
      <c r="J559" s="53" t="s">
        <v>209</v>
      </c>
      <c r="K559" s="20" t="s">
        <v>1302</v>
      </c>
      <c r="L559" s="53" t="s">
        <v>1303</v>
      </c>
      <c r="M559" s="20" t="s">
        <v>1302</v>
      </c>
      <c r="N559" s="90" t="s">
        <v>8435</v>
      </c>
      <c r="O559" s="53" t="s">
        <v>8436</v>
      </c>
      <c r="P559" s="53" t="s">
        <v>8437</v>
      </c>
      <c r="Q559" s="91" t="s">
        <v>2403</v>
      </c>
      <c r="R559" s="53" t="s">
        <v>8438</v>
      </c>
      <c r="S559" s="53">
        <v>966894400</v>
      </c>
      <c r="T559" s="53"/>
      <c r="U559" s="53"/>
      <c r="V559" s="53"/>
      <c r="W559" s="53"/>
      <c r="X559" s="53"/>
      <c r="Y559" s="53"/>
      <c r="Z559" s="53"/>
      <c r="AA559" s="53" t="s">
        <v>8439</v>
      </c>
      <c r="AB559" s="20" t="s">
        <v>279</v>
      </c>
      <c r="AC559" s="20" t="s">
        <v>83</v>
      </c>
      <c r="AD559" s="20" t="s">
        <v>110</v>
      </c>
      <c r="AE559" s="20" t="s">
        <v>136</v>
      </c>
      <c r="AF559" s="20" t="s">
        <v>506</v>
      </c>
      <c r="AG559" s="49" t="s">
        <v>8442</v>
      </c>
      <c r="AH559" s="58">
        <v>44789</v>
      </c>
      <c r="AI559" s="49">
        <v>559</v>
      </c>
      <c r="AJ559" s="60"/>
    </row>
    <row r="560" spans="1:40" ht="47.25" customHeight="1">
      <c r="A560" s="2"/>
      <c r="B560" s="30">
        <v>556</v>
      </c>
      <c r="C560" s="24" t="s">
        <v>8444</v>
      </c>
      <c r="D560" s="53" t="s">
        <v>209</v>
      </c>
      <c r="E560" s="20" t="s">
        <v>1302</v>
      </c>
      <c r="F560" s="53" t="s">
        <v>1303</v>
      </c>
      <c r="G560" s="20" t="s">
        <v>1302</v>
      </c>
      <c r="H560" s="53"/>
      <c r="I560" s="90" t="s">
        <v>8445</v>
      </c>
      <c r="J560" s="53" t="s">
        <v>209</v>
      </c>
      <c r="K560" s="20" t="s">
        <v>1302</v>
      </c>
      <c r="L560" s="53" t="s">
        <v>1303</v>
      </c>
      <c r="M560" s="20" t="s">
        <v>1302</v>
      </c>
      <c r="N560" s="90" t="s">
        <v>8445</v>
      </c>
      <c r="O560" s="53" t="s">
        <v>8446</v>
      </c>
      <c r="P560" s="53" t="s">
        <v>8447</v>
      </c>
      <c r="Q560" s="53" t="s">
        <v>8448</v>
      </c>
      <c r="R560" s="53" t="s">
        <v>8449</v>
      </c>
      <c r="S560" s="53">
        <v>966675324</v>
      </c>
      <c r="T560" s="53"/>
      <c r="U560" s="53"/>
      <c r="V560" s="92" t="s">
        <v>8450</v>
      </c>
      <c r="W560" s="53"/>
      <c r="X560" s="53"/>
      <c r="Y560" s="53"/>
      <c r="Z560" s="53"/>
      <c r="AA560" s="53" t="s">
        <v>8439</v>
      </c>
      <c r="AB560" s="20" t="s">
        <v>108</v>
      </c>
      <c r="AC560" s="20" t="s">
        <v>279</v>
      </c>
      <c r="AD560" s="20" t="s">
        <v>110</v>
      </c>
      <c r="AE560" s="20" t="s">
        <v>6401</v>
      </c>
      <c r="AF560" s="20" t="s">
        <v>136</v>
      </c>
      <c r="AG560" s="49" t="s">
        <v>8453</v>
      </c>
      <c r="AH560" s="58">
        <v>44789</v>
      </c>
      <c r="AI560" s="49">
        <v>560</v>
      </c>
      <c r="AJ560" s="60"/>
    </row>
    <row r="561" spans="1:40" ht="47.25" customHeight="1">
      <c r="A561" s="2"/>
      <c r="B561" s="55">
        <v>557</v>
      </c>
      <c r="C561" s="49" t="s">
        <v>8455</v>
      </c>
      <c r="D561" s="49" t="s">
        <v>209</v>
      </c>
      <c r="E561" s="49" t="s">
        <v>1302</v>
      </c>
      <c r="F561" s="49" t="s">
        <v>1303</v>
      </c>
      <c r="G561" s="49" t="s">
        <v>1302</v>
      </c>
      <c r="H561" s="49" t="s">
        <v>1303</v>
      </c>
      <c r="I561" s="49" t="s">
        <v>8456</v>
      </c>
      <c r="J561" s="49" t="s">
        <v>168</v>
      </c>
      <c r="K561" s="49" t="s">
        <v>1302</v>
      </c>
      <c r="L561" s="49" t="s">
        <v>1302</v>
      </c>
      <c r="M561" s="49" t="s">
        <v>1303</v>
      </c>
      <c r="N561" s="49" t="s">
        <v>8457</v>
      </c>
      <c r="O561" s="49" t="s">
        <v>8458</v>
      </c>
      <c r="P561" s="49" t="s">
        <v>2449</v>
      </c>
      <c r="Q561" s="49" t="s">
        <v>4821</v>
      </c>
      <c r="R561" s="49" t="s">
        <v>8461</v>
      </c>
      <c r="S561" s="49" t="s">
        <v>8460</v>
      </c>
      <c r="T561" s="49" t="s">
        <v>8460</v>
      </c>
      <c r="U561" s="49"/>
      <c r="V561" s="49" t="s">
        <v>8462</v>
      </c>
      <c r="W561" s="49"/>
      <c r="X561" s="49"/>
      <c r="Y561" s="49"/>
      <c r="Z561" s="49" t="s">
        <v>8463</v>
      </c>
      <c r="AA561" s="49" t="s">
        <v>77</v>
      </c>
      <c r="AB561" s="49" t="s">
        <v>279</v>
      </c>
      <c r="AC561" s="49" t="s">
        <v>179</v>
      </c>
      <c r="AD561" s="20" t="s">
        <v>110</v>
      </c>
      <c r="AE561" s="49" t="s">
        <v>297</v>
      </c>
      <c r="AF561" s="49" t="s">
        <v>6401</v>
      </c>
      <c r="AG561" s="49" t="s">
        <v>8466</v>
      </c>
      <c r="AH561" s="58">
        <v>44789</v>
      </c>
      <c r="AI561" s="49">
        <v>561</v>
      </c>
      <c r="AJ561" s="93"/>
      <c r="AK561" s="49"/>
      <c r="AL561" s="49"/>
      <c r="AM561" s="4"/>
      <c r="AN561" s="4"/>
    </row>
    <row r="562" spans="1:40" ht="47.25" customHeight="1">
      <c r="A562" s="2"/>
      <c r="B562" s="55">
        <v>558</v>
      </c>
      <c r="C562" s="49" t="s">
        <v>8468</v>
      </c>
      <c r="D562" s="49" t="s">
        <v>209</v>
      </c>
      <c r="E562" s="49" t="s">
        <v>3979</v>
      </c>
      <c r="F562" s="49" t="s">
        <v>8469</v>
      </c>
      <c r="G562" s="49" t="s">
        <v>8470</v>
      </c>
      <c r="H562" s="49"/>
      <c r="I562" s="49" t="s">
        <v>8471</v>
      </c>
      <c r="J562" s="49" t="s">
        <v>209</v>
      </c>
      <c r="K562" s="49" t="s">
        <v>3979</v>
      </c>
      <c r="L562" s="49" t="s">
        <v>8469</v>
      </c>
      <c r="M562" s="49" t="s">
        <v>8470</v>
      </c>
      <c r="N562" s="49" t="s">
        <v>8471</v>
      </c>
      <c r="O562" s="49" t="s">
        <v>8472</v>
      </c>
      <c r="P562" s="49" t="s">
        <v>8473</v>
      </c>
      <c r="Q562" s="49" t="s">
        <v>8474</v>
      </c>
      <c r="R562" s="49" t="s">
        <v>8475</v>
      </c>
      <c r="S562" s="49">
        <v>935716725</v>
      </c>
      <c r="T562" s="49">
        <v>935716725</v>
      </c>
      <c r="U562" s="56" t="s">
        <v>8476</v>
      </c>
      <c r="V562" s="56" t="s">
        <v>8476</v>
      </c>
      <c r="W562" s="49"/>
      <c r="X562" s="56" t="s">
        <v>8477</v>
      </c>
      <c r="Y562" s="49"/>
      <c r="Z562" s="49"/>
      <c r="AA562" s="49" t="s">
        <v>77</v>
      </c>
      <c r="AB562" s="59" t="s">
        <v>82</v>
      </c>
      <c r="AC562" s="59" t="s">
        <v>279</v>
      </c>
      <c r="AD562" s="20" t="s">
        <v>110</v>
      </c>
      <c r="AE562" s="49" t="s">
        <v>135</v>
      </c>
      <c r="AF562" s="49" t="s">
        <v>6401</v>
      </c>
      <c r="AG562" s="49" t="s">
        <v>8480</v>
      </c>
      <c r="AH562" s="58">
        <v>44789</v>
      </c>
      <c r="AI562" s="49">
        <v>562</v>
      </c>
      <c r="AJ562" s="93"/>
      <c r="AK562" s="49"/>
      <c r="AL562" s="49"/>
      <c r="AM562" s="60"/>
      <c r="AN562" s="60"/>
    </row>
    <row r="563" spans="1:40" ht="47.25" customHeight="1">
      <c r="A563" s="2"/>
      <c r="B563" s="55">
        <v>559</v>
      </c>
      <c r="C563" s="49" t="s">
        <v>8482</v>
      </c>
      <c r="D563" s="49" t="s">
        <v>5143</v>
      </c>
      <c r="E563" s="49" t="s">
        <v>64</v>
      </c>
      <c r="F563" s="49" t="s">
        <v>64</v>
      </c>
      <c r="G563" s="20" t="s">
        <v>1050</v>
      </c>
      <c r="H563" s="49"/>
      <c r="I563" s="49" t="s">
        <v>8483</v>
      </c>
      <c r="J563" s="49" t="s">
        <v>5143</v>
      </c>
      <c r="K563" s="49" t="s">
        <v>64</v>
      </c>
      <c r="L563" s="49" t="s">
        <v>64</v>
      </c>
      <c r="M563" s="49" t="s">
        <v>7496</v>
      </c>
      <c r="N563" s="49" t="s">
        <v>8484</v>
      </c>
      <c r="O563" s="49" t="s">
        <v>6444</v>
      </c>
      <c r="P563" s="49" t="s">
        <v>4741</v>
      </c>
      <c r="Q563" s="49" t="s">
        <v>8485</v>
      </c>
      <c r="R563" s="49" t="s">
        <v>8488</v>
      </c>
      <c r="S563" s="49" t="s">
        <v>8487</v>
      </c>
      <c r="T563" s="49" t="s">
        <v>8489</v>
      </c>
      <c r="U563" s="49" t="s">
        <v>8490</v>
      </c>
      <c r="V563" s="49"/>
      <c r="W563" s="49"/>
      <c r="X563" s="49"/>
      <c r="Y563" s="49"/>
      <c r="Z563" s="49"/>
      <c r="AA563" s="49" t="s">
        <v>77</v>
      </c>
      <c r="AB563" s="49" t="s">
        <v>901</v>
      </c>
      <c r="AC563" s="49" t="s">
        <v>83</v>
      </c>
      <c r="AD563" s="20" t="s">
        <v>85</v>
      </c>
      <c r="AE563" s="49" t="s">
        <v>297</v>
      </c>
      <c r="AF563" s="49" t="s">
        <v>6401</v>
      </c>
      <c r="AG563" s="49" t="s">
        <v>8493</v>
      </c>
      <c r="AH563" s="58">
        <v>44790</v>
      </c>
      <c r="AI563" s="49">
        <v>563</v>
      </c>
      <c r="AJ563" s="93"/>
      <c r="AK563" s="49"/>
      <c r="AL563" s="49"/>
      <c r="AM563" s="60"/>
      <c r="AN563" s="60"/>
    </row>
    <row r="564" spans="1:40" ht="47.25" customHeight="1">
      <c r="A564" s="2"/>
      <c r="B564" s="55">
        <v>560</v>
      </c>
      <c r="C564" s="49" t="s">
        <v>8495</v>
      </c>
      <c r="D564" s="49" t="s">
        <v>5143</v>
      </c>
      <c r="E564" s="49" t="s">
        <v>64</v>
      </c>
      <c r="F564" s="49" t="s">
        <v>64</v>
      </c>
      <c r="G564" s="49" t="s">
        <v>877</v>
      </c>
      <c r="H564" s="49"/>
      <c r="I564" s="49" t="s">
        <v>8496</v>
      </c>
      <c r="J564" s="49" t="s">
        <v>5143</v>
      </c>
      <c r="K564" s="49" t="s">
        <v>64</v>
      </c>
      <c r="L564" s="49" t="s">
        <v>64</v>
      </c>
      <c r="M564" s="49" t="s">
        <v>877</v>
      </c>
      <c r="N564" s="49" t="s">
        <v>8497</v>
      </c>
      <c r="O564" s="49" t="s">
        <v>8498</v>
      </c>
      <c r="P564" s="49" t="s">
        <v>8499</v>
      </c>
      <c r="Q564" s="49" t="s">
        <v>8500</v>
      </c>
      <c r="R564" s="49" t="s">
        <v>8504</v>
      </c>
      <c r="S564" s="49" t="s">
        <v>8505</v>
      </c>
      <c r="T564" s="49"/>
      <c r="U564" s="49"/>
      <c r="V564" s="49" t="s">
        <v>8506</v>
      </c>
      <c r="W564" s="49" t="s">
        <v>8507</v>
      </c>
      <c r="X564" s="49" t="s">
        <v>8508</v>
      </c>
      <c r="Y564" s="49" t="s">
        <v>8509</v>
      </c>
      <c r="Z564" s="49"/>
      <c r="AA564" s="49" t="s">
        <v>77</v>
      </c>
      <c r="AB564" s="49" t="s">
        <v>82</v>
      </c>
      <c r="AC564" s="49" t="s">
        <v>83</v>
      </c>
      <c r="AD564" s="49" t="s">
        <v>297</v>
      </c>
      <c r="AE564" s="49" t="s">
        <v>262</v>
      </c>
      <c r="AF564" s="49" t="s">
        <v>136</v>
      </c>
      <c r="AG564" s="49" t="s">
        <v>8512</v>
      </c>
      <c r="AH564" s="58">
        <v>44791</v>
      </c>
      <c r="AI564" s="49">
        <v>564</v>
      </c>
      <c r="AJ564" s="93"/>
      <c r="AK564" s="49"/>
      <c r="AL564" s="49"/>
      <c r="AM564" s="60"/>
      <c r="AN564" s="60"/>
    </row>
    <row r="565" spans="1:40" ht="47.25" customHeight="1">
      <c r="A565" s="2"/>
      <c r="B565" s="55">
        <v>561</v>
      </c>
      <c r="C565" s="49" t="s">
        <v>8514</v>
      </c>
      <c r="D565" s="49" t="s">
        <v>5143</v>
      </c>
      <c r="E565" s="49" t="s">
        <v>64</v>
      </c>
      <c r="F565" s="49" t="s">
        <v>64</v>
      </c>
      <c r="G565" s="49" t="s">
        <v>2261</v>
      </c>
      <c r="H565" s="49" t="s">
        <v>8515</v>
      </c>
      <c r="I565" s="49" t="s">
        <v>8516</v>
      </c>
      <c r="J565" s="49" t="s">
        <v>5143</v>
      </c>
      <c r="K565" s="49" t="s">
        <v>64</v>
      </c>
      <c r="L565" s="49" t="s">
        <v>64</v>
      </c>
      <c r="M565" s="49" t="s">
        <v>2261</v>
      </c>
      <c r="N565" s="49" t="s">
        <v>8517</v>
      </c>
      <c r="O565" s="49" t="s">
        <v>8518</v>
      </c>
      <c r="P565" s="49" t="s">
        <v>8519</v>
      </c>
      <c r="Q565" s="49" t="s">
        <v>8520</v>
      </c>
      <c r="R565" s="49" t="s">
        <v>8524</v>
      </c>
      <c r="S565" s="49" t="s">
        <v>8525</v>
      </c>
      <c r="T565" s="49" t="s">
        <v>8522</v>
      </c>
      <c r="U565" s="49"/>
      <c r="V565" s="49" t="s">
        <v>8526</v>
      </c>
      <c r="W565" s="49" t="s">
        <v>8527</v>
      </c>
      <c r="X565" s="49" t="s">
        <v>8528</v>
      </c>
      <c r="Y565" s="49" t="s">
        <v>8529</v>
      </c>
      <c r="Z565" s="49"/>
      <c r="AA565" s="49" t="s">
        <v>77</v>
      </c>
      <c r="AB565" s="49" t="s">
        <v>108</v>
      </c>
      <c r="AC565" s="49" t="s">
        <v>279</v>
      </c>
      <c r="AD565" s="20" t="s">
        <v>110</v>
      </c>
      <c r="AE565" s="49" t="s">
        <v>6401</v>
      </c>
      <c r="AF565" s="49" t="s">
        <v>180</v>
      </c>
      <c r="AG565" s="49" t="s">
        <v>8532</v>
      </c>
      <c r="AH565" s="58">
        <v>44791</v>
      </c>
      <c r="AI565" s="49">
        <v>565</v>
      </c>
      <c r="AJ565" s="93"/>
      <c r="AK565" s="49"/>
      <c r="AL565" s="49"/>
      <c r="AM565" s="60"/>
      <c r="AN565" s="60"/>
    </row>
    <row r="566" spans="1:40" ht="49.5" customHeight="1">
      <c r="A566" s="2"/>
      <c r="B566" s="55">
        <v>562</v>
      </c>
      <c r="C566" s="49" t="s">
        <v>8534</v>
      </c>
      <c r="D566" s="49" t="s">
        <v>209</v>
      </c>
      <c r="E566" s="49" t="s">
        <v>8535</v>
      </c>
      <c r="F566" s="49" t="s">
        <v>8171</v>
      </c>
      <c r="G566" s="49" t="s">
        <v>8171</v>
      </c>
      <c r="H566" s="49"/>
      <c r="I566" s="49" t="s">
        <v>8536</v>
      </c>
      <c r="J566" s="49" t="s">
        <v>209</v>
      </c>
      <c r="K566" s="49" t="s">
        <v>8535</v>
      </c>
      <c r="L566" s="49" t="s">
        <v>8171</v>
      </c>
      <c r="M566" s="49" t="s">
        <v>8171</v>
      </c>
      <c r="N566" s="49" t="s">
        <v>8537</v>
      </c>
      <c r="O566" s="49" t="s">
        <v>8538</v>
      </c>
      <c r="P566" s="49" t="s">
        <v>3419</v>
      </c>
      <c r="Q566" s="49" t="s">
        <v>2959</v>
      </c>
      <c r="R566" s="49" t="s">
        <v>8541</v>
      </c>
      <c r="S566" s="49" t="s">
        <v>8540</v>
      </c>
      <c r="T566" s="49"/>
      <c r="U566" s="49"/>
      <c r="V566" s="49" t="s">
        <v>8542</v>
      </c>
      <c r="W566" s="49"/>
      <c r="X566" s="49"/>
      <c r="Y566" s="49"/>
      <c r="Z566" s="49"/>
      <c r="AA566" s="49" t="s">
        <v>77</v>
      </c>
      <c r="AB566" s="49" t="s">
        <v>108</v>
      </c>
      <c r="AC566" s="49" t="s">
        <v>279</v>
      </c>
      <c r="AD566" s="49" t="s">
        <v>136</v>
      </c>
      <c r="AE566" s="49" t="s">
        <v>506</v>
      </c>
      <c r="AF566" s="49"/>
      <c r="AG566" s="49" t="s">
        <v>8545</v>
      </c>
      <c r="AH566" s="58">
        <v>44791</v>
      </c>
      <c r="AI566" s="49">
        <v>566</v>
      </c>
      <c r="AJ566" s="93"/>
      <c r="AK566" s="49"/>
      <c r="AL566" s="49"/>
      <c r="AM566" s="60"/>
      <c r="AN566" s="60"/>
    </row>
    <row r="567" spans="1:40" ht="49.5" customHeight="1">
      <c r="A567" s="2"/>
      <c r="B567" s="55">
        <v>563</v>
      </c>
      <c r="C567" s="49" t="s">
        <v>8547</v>
      </c>
      <c r="D567" s="49" t="s">
        <v>5143</v>
      </c>
      <c r="E567" s="49" t="s">
        <v>95</v>
      </c>
      <c r="F567" s="49" t="s">
        <v>95</v>
      </c>
      <c r="G567" s="49" t="s">
        <v>95</v>
      </c>
      <c r="H567" s="49" t="s">
        <v>8548</v>
      </c>
      <c r="I567" s="49" t="s">
        <v>8549</v>
      </c>
      <c r="J567" s="49" t="s">
        <v>5143</v>
      </c>
      <c r="K567" s="49" t="s">
        <v>95</v>
      </c>
      <c r="L567" s="49" t="s">
        <v>95</v>
      </c>
      <c r="M567" s="49" t="s">
        <v>95</v>
      </c>
      <c r="N567" s="49" t="s">
        <v>8550</v>
      </c>
      <c r="O567" s="49" t="s">
        <v>8551</v>
      </c>
      <c r="P567" s="49" t="s">
        <v>8552</v>
      </c>
      <c r="Q567" s="49" t="s">
        <v>2298</v>
      </c>
      <c r="R567" s="49" t="s">
        <v>8554</v>
      </c>
      <c r="S567" s="49">
        <v>992551844</v>
      </c>
      <c r="T567" s="49">
        <v>954402464</v>
      </c>
      <c r="U567" s="49"/>
      <c r="V567" s="49" t="s">
        <v>8555</v>
      </c>
      <c r="W567" s="49"/>
      <c r="X567" s="56" t="s">
        <v>8556</v>
      </c>
      <c r="Y567" s="49"/>
      <c r="Z567" s="49"/>
      <c r="AA567" s="49" t="s">
        <v>77</v>
      </c>
      <c r="AB567" s="49" t="s">
        <v>108</v>
      </c>
      <c r="AC567" s="49" t="s">
        <v>109</v>
      </c>
      <c r="AD567" s="20" t="s">
        <v>110</v>
      </c>
      <c r="AE567" s="49" t="s">
        <v>135</v>
      </c>
      <c r="AF567" s="49" t="s">
        <v>136</v>
      </c>
      <c r="AG567" s="49" t="s">
        <v>8559</v>
      </c>
      <c r="AH567" s="58">
        <v>44791</v>
      </c>
      <c r="AI567" s="49">
        <v>567</v>
      </c>
      <c r="AJ567" s="93"/>
      <c r="AK567" s="49"/>
      <c r="AL567" s="49"/>
      <c r="AM567" s="4"/>
      <c r="AN567" s="4"/>
    </row>
    <row r="568" spans="1:40" ht="49.5" customHeight="1">
      <c r="A568" s="2"/>
      <c r="B568" s="55">
        <v>564</v>
      </c>
      <c r="C568" s="49" t="s">
        <v>8561</v>
      </c>
      <c r="D568" s="49" t="s">
        <v>286</v>
      </c>
      <c r="E568" s="49" t="s">
        <v>2241</v>
      </c>
      <c r="F568" s="49" t="s">
        <v>4292</v>
      </c>
      <c r="G568" s="49" t="s">
        <v>8562</v>
      </c>
      <c r="H568" s="49"/>
      <c r="I568" s="49" t="s">
        <v>8563</v>
      </c>
      <c r="J568" s="49" t="s">
        <v>286</v>
      </c>
      <c r="K568" s="49" t="s">
        <v>2241</v>
      </c>
      <c r="L568" s="49" t="s">
        <v>4292</v>
      </c>
      <c r="M568" s="49" t="s">
        <v>8562</v>
      </c>
      <c r="N568" s="49" t="s">
        <v>8564</v>
      </c>
      <c r="O568" s="49" t="s">
        <v>8565</v>
      </c>
      <c r="P568" s="49" t="s">
        <v>1883</v>
      </c>
      <c r="Q568" s="49" t="s">
        <v>8566</v>
      </c>
      <c r="R568" s="49" t="s">
        <v>8568</v>
      </c>
      <c r="S568" s="49">
        <v>915952628</v>
      </c>
      <c r="T568" s="49"/>
      <c r="U568" s="49"/>
      <c r="V568" s="56" t="s">
        <v>8569</v>
      </c>
      <c r="W568" s="49"/>
      <c r="X568" s="49"/>
      <c r="Y568" s="49"/>
      <c r="Z568" s="49"/>
      <c r="AA568" s="49" t="s">
        <v>77</v>
      </c>
      <c r="AB568" s="49" t="s">
        <v>108</v>
      </c>
      <c r="AC568" s="49" t="s">
        <v>279</v>
      </c>
      <c r="AD568" s="49" t="s">
        <v>7575</v>
      </c>
      <c r="AE568" s="49" t="s">
        <v>85</v>
      </c>
      <c r="AF568" s="49" t="s">
        <v>330</v>
      </c>
      <c r="AG568" s="20" t="s">
        <v>8572</v>
      </c>
      <c r="AH568" s="58">
        <v>44823</v>
      </c>
      <c r="AI568" s="49">
        <v>568</v>
      </c>
      <c r="AJ568" s="93"/>
      <c r="AK568" s="49"/>
      <c r="AL568" s="49"/>
      <c r="AM568" s="4"/>
      <c r="AN568" s="4"/>
    </row>
    <row r="569" spans="1:40" ht="49.5" customHeight="1">
      <c r="A569" s="2"/>
      <c r="B569" s="55">
        <v>565</v>
      </c>
      <c r="C569" s="49" t="s">
        <v>8575</v>
      </c>
      <c r="D569" s="49" t="s">
        <v>168</v>
      </c>
      <c r="E569" s="49" t="s">
        <v>841</v>
      </c>
      <c r="F569" s="49" t="s">
        <v>8576</v>
      </c>
      <c r="G569" s="49" t="s">
        <v>8576</v>
      </c>
      <c r="H569" s="49"/>
      <c r="I569" s="49" t="s">
        <v>8577</v>
      </c>
      <c r="J569" s="49" t="s">
        <v>168</v>
      </c>
      <c r="K569" s="49" t="s">
        <v>841</v>
      </c>
      <c r="L569" s="24" t="s">
        <v>8576</v>
      </c>
      <c r="M569" s="24" t="s">
        <v>8576</v>
      </c>
      <c r="N569" s="65" t="s">
        <v>8578</v>
      </c>
      <c r="O569" s="49" t="s">
        <v>8579</v>
      </c>
      <c r="P569" s="49" t="s">
        <v>8580</v>
      </c>
      <c r="Q569" s="49" t="s">
        <v>3566</v>
      </c>
      <c r="R569" s="45" t="s">
        <v>8582</v>
      </c>
      <c r="S569" s="65">
        <v>925407152</v>
      </c>
      <c r="T569" s="49"/>
      <c r="U569" s="49"/>
      <c r="V569" s="94" t="s">
        <v>8583</v>
      </c>
      <c r="W569" s="49"/>
      <c r="X569" s="49"/>
      <c r="Y569" s="49"/>
      <c r="Z569" s="49"/>
      <c r="AA569" s="49" t="s">
        <v>77</v>
      </c>
      <c r="AB569" s="20" t="s">
        <v>82</v>
      </c>
      <c r="AC569" s="49" t="s">
        <v>83</v>
      </c>
      <c r="AD569" s="49" t="s">
        <v>297</v>
      </c>
      <c r="AE569" s="49" t="s">
        <v>330</v>
      </c>
      <c r="AF569" s="49" t="s">
        <v>136</v>
      </c>
      <c r="AG569" s="20" t="s">
        <v>8586</v>
      </c>
      <c r="AH569" s="58">
        <v>44823</v>
      </c>
      <c r="AI569" s="49">
        <v>569</v>
      </c>
      <c r="AJ569" s="93"/>
      <c r="AK569" s="49"/>
      <c r="AL569" s="49"/>
      <c r="AM569" s="4"/>
      <c r="AN569" s="4"/>
    </row>
    <row r="570" spans="1:40" ht="49.5" customHeight="1">
      <c r="A570" s="2"/>
      <c r="B570" s="55">
        <v>566</v>
      </c>
      <c r="C570" s="49" t="s">
        <v>8589</v>
      </c>
      <c r="D570" s="49" t="s">
        <v>168</v>
      </c>
      <c r="E570" s="49" t="s">
        <v>2033</v>
      </c>
      <c r="F570" s="49" t="s">
        <v>6761</v>
      </c>
      <c r="G570" s="49" t="s">
        <v>6762</v>
      </c>
      <c r="H570" s="49"/>
      <c r="I570" s="49" t="s">
        <v>8590</v>
      </c>
      <c r="J570" s="49" t="s">
        <v>168</v>
      </c>
      <c r="K570" s="49" t="s">
        <v>2033</v>
      </c>
      <c r="L570" s="49" t="s">
        <v>6761</v>
      </c>
      <c r="M570" s="49" t="s">
        <v>6762</v>
      </c>
      <c r="N570" s="49" t="s">
        <v>8591</v>
      </c>
      <c r="O570" s="65" t="s">
        <v>8592</v>
      </c>
      <c r="P570" s="49" t="s">
        <v>4103</v>
      </c>
      <c r="Q570" s="65" t="s">
        <v>8593</v>
      </c>
      <c r="R570" s="24" t="s">
        <v>8594</v>
      </c>
      <c r="S570" s="38">
        <v>984513717</v>
      </c>
      <c r="T570" s="49"/>
      <c r="U570" s="56" t="s">
        <v>8595</v>
      </c>
      <c r="V570" s="56" t="s">
        <v>8596</v>
      </c>
      <c r="W570" s="49"/>
      <c r="X570" s="49"/>
      <c r="Y570" s="56" t="s">
        <v>8597</v>
      </c>
      <c r="Z570" s="49"/>
      <c r="AA570" s="49" t="s">
        <v>77</v>
      </c>
      <c r="AB570" s="49" t="s">
        <v>108</v>
      </c>
      <c r="AC570" s="49" t="s">
        <v>279</v>
      </c>
      <c r="AD570" s="49" t="s">
        <v>297</v>
      </c>
      <c r="AE570" s="49" t="s">
        <v>6401</v>
      </c>
      <c r="AF570" s="49" t="s">
        <v>506</v>
      </c>
      <c r="AG570" s="20" t="s">
        <v>8600</v>
      </c>
      <c r="AH570" s="19">
        <v>44823</v>
      </c>
      <c r="AI570" s="49">
        <v>570</v>
      </c>
      <c r="AJ570" s="93"/>
      <c r="AK570" s="49"/>
      <c r="AL570" s="49"/>
      <c r="AM570" s="4"/>
      <c r="AN570" s="4"/>
    </row>
    <row r="571" spans="1:40" ht="49.5" customHeight="1">
      <c r="A571" s="2"/>
      <c r="B571" s="55">
        <v>567</v>
      </c>
      <c r="C571" s="49" t="s">
        <v>8603</v>
      </c>
      <c r="D571" s="49" t="s">
        <v>5143</v>
      </c>
      <c r="E571" s="49" t="s">
        <v>64</v>
      </c>
      <c r="F571" s="49" t="s">
        <v>64</v>
      </c>
      <c r="G571" s="49" t="s">
        <v>704</v>
      </c>
      <c r="H571" s="49"/>
      <c r="I571" s="96" t="s">
        <v>8604</v>
      </c>
      <c r="J571" s="49" t="s">
        <v>5143</v>
      </c>
      <c r="K571" s="49" t="s">
        <v>64</v>
      </c>
      <c r="L571" s="49" t="s">
        <v>64</v>
      </c>
      <c r="M571" s="49" t="s">
        <v>704</v>
      </c>
      <c r="N571" s="96" t="s">
        <v>8605</v>
      </c>
      <c r="O571" s="95" t="s">
        <v>8606</v>
      </c>
      <c r="P571" s="95" t="s">
        <v>8607</v>
      </c>
      <c r="Q571" s="49" t="s">
        <v>4521</v>
      </c>
      <c r="R571" s="49" t="s">
        <v>8011</v>
      </c>
      <c r="S571" s="49"/>
      <c r="T571" s="49"/>
      <c r="U571" s="49"/>
      <c r="V571" s="49"/>
      <c r="W571" s="49"/>
      <c r="X571" s="49"/>
      <c r="Y571" s="49"/>
      <c r="Z571" s="49"/>
      <c r="AA571" s="49" t="s">
        <v>77</v>
      </c>
      <c r="AB571" s="49"/>
      <c r="AC571" s="49"/>
      <c r="AD571" s="49"/>
      <c r="AE571" s="49"/>
      <c r="AF571" s="49"/>
      <c r="AG571" s="20" t="s">
        <v>8612</v>
      </c>
      <c r="AH571" s="19">
        <v>44825</v>
      </c>
      <c r="AI571" s="49">
        <v>571</v>
      </c>
      <c r="AJ571" s="93"/>
      <c r="AK571" s="49"/>
      <c r="AL571" s="49"/>
      <c r="AM571" s="4"/>
      <c r="AN571" s="4"/>
    </row>
    <row r="572" spans="1:40" ht="49.5" customHeight="1">
      <c r="A572" s="2"/>
      <c r="B572" s="55">
        <v>568</v>
      </c>
      <c r="C572" s="49" t="s">
        <v>8615</v>
      </c>
      <c r="D572" s="49" t="s">
        <v>168</v>
      </c>
      <c r="E572" s="49" t="s">
        <v>459</v>
      </c>
      <c r="F572" s="49" t="s">
        <v>459</v>
      </c>
      <c r="G572" s="49" t="s">
        <v>459</v>
      </c>
      <c r="H572" s="49"/>
      <c r="I572" s="49" t="s">
        <v>8616</v>
      </c>
      <c r="J572" s="49" t="s">
        <v>168</v>
      </c>
      <c r="K572" s="49" t="s">
        <v>459</v>
      </c>
      <c r="L572" s="49" t="s">
        <v>459</v>
      </c>
      <c r="M572" s="49" t="s">
        <v>459</v>
      </c>
      <c r="N572" s="49" t="s">
        <v>8617</v>
      </c>
      <c r="O572" s="49" t="s">
        <v>8618</v>
      </c>
      <c r="P572" s="49" t="s">
        <v>8619</v>
      </c>
      <c r="Q572" s="49" t="s">
        <v>8620</v>
      </c>
      <c r="R572" s="49" t="s">
        <v>9142</v>
      </c>
      <c r="S572" s="49">
        <v>955541552</v>
      </c>
      <c r="T572" s="49"/>
      <c r="U572" s="49"/>
      <c r="V572" s="56" t="s">
        <v>8623</v>
      </c>
      <c r="W572" s="49"/>
      <c r="X572" s="49"/>
      <c r="Y572" s="49"/>
      <c r="Z572" s="49"/>
      <c r="AA572" s="49" t="s">
        <v>77</v>
      </c>
      <c r="AB572" s="20" t="s">
        <v>179</v>
      </c>
      <c r="AC572" s="49"/>
      <c r="AD572" s="20" t="s">
        <v>110</v>
      </c>
      <c r="AE572" s="49"/>
      <c r="AF572" s="49"/>
      <c r="AG572" s="20" t="s">
        <v>8626</v>
      </c>
      <c r="AH572" s="19">
        <v>44825</v>
      </c>
      <c r="AI572" s="49">
        <v>572</v>
      </c>
      <c r="AJ572" s="93"/>
      <c r="AK572" s="49"/>
      <c r="AL572" s="49"/>
      <c r="AM572" s="4"/>
      <c r="AN572" s="4"/>
    </row>
    <row r="573" spans="1:40" ht="49.5" customHeight="1">
      <c r="A573" s="2"/>
      <c r="B573" s="55">
        <v>569</v>
      </c>
      <c r="C573" s="49" t="s">
        <v>8629</v>
      </c>
      <c r="D573" s="49" t="s">
        <v>5143</v>
      </c>
      <c r="E573" s="49" t="s">
        <v>64</v>
      </c>
      <c r="F573" s="49" t="s">
        <v>64</v>
      </c>
      <c r="G573" s="49" t="s">
        <v>441</v>
      </c>
      <c r="H573" s="49"/>
      <c r="I573" s="49" t="s">
        <v>8630</v>
      </c>
      <c r="J573" s="49" t="s">
        <v>5143</v>
      </c>
      <c r="K573" s="49" t="s">
        <v>64</v>
      </c>
      <c r="L573" s="49" t="s">
        <v>64</v>
      </c>
      <c r="M573" s="49" t="s">
        <v>441</v>
      </c>
      <c r="N573" s="49" t="s">
        <v>8630</v>
      </c>
      <c r="O573" s="49" t="s">
        <v>3534</v>
      </c>
      <c r="P573" s="49" t="s">
        <v>8631</v>
      </c>
      <c r="Q573" s="49" t="s">
        <v>8632</v>
      </c>
      <c r="R573" s="56" t="s">
        <v>9143</v>
      </c>
      <c r="S573" s="49">
        <v>918386715</v>
      </c>
      <c r="T573" s="49"/>
      <c r="U573" s="56" t="s">
        <v>8635</v>
      </c>
      <c r="V573" s="56" t="s">
        <v>8636</v>
      </c>
      <c r="W573" s="56" t="s">
        <v>8637</v>
      </c>
      <c r="X573" s="56" t="s">
        <v>8638</v>
      </c>
      <c r="Y573" s="56" t="s">
        <v>8639</v>
      </c>
      <c r="Z573" s="49"/>
      <c r="AA573" s="49" t="s">
        <v>77</v>
      </c>
      <c r="AB573" s="49" t="s">
        <v>901</v>
      </c>
      <c r="AC573" s="19" t="s">
        <v>160</v>
      </c>
      <c r="AD573" s="20" t="s">
        <v>135</v>
      </c>
      <c r="AE573" s="20" t="s">
        <v>180</v>
      </c>
      <c r="AF573" s="49" t="s">
        <v>330</v>
      </c>
      <c r="AG573" s="20" t="s">
        <v>8643</v>
      </c>
      <c r="AH573" s="19">
        <v>44825</v>
      </c>
      <c r="AI573" s="49">
        <v>573</v>
      </c>
      <c r="AJ573" s="93"/>
      <c r="AK573" s="49"/>
      <c r="AL573" s="49"/>
      <c r="AM573" s="4"/>
      <c r="AN573" s="4"/>
    </row>
    <row r="574" spans="1:40" ht="49.5" customHeight="1">
      <c r="A574" s="2"/>
      <c r="B574" s="55">
        <v>570</v>
      </c>
      <c r="C574" s="49" t="s">
        <v>8646</v>
      </c>
      <c r="D574" s="49" t="s">
        <v>168</v>
      </c>
      <c r="E574" s="49" t="s">
        <v>532</v>
      </c>
      <c r="F574" s="49" t="s">
        <v>532</v>
      </c>
      <c r="G574" s="49" t="s">
        <v>532</v>
      </c>
      <c r="H574" s="49"/>
      <c r="I574" s="49" t="s">
        <v>8647</v>
      </c>
      <c r="J574" s="49" t="s">
        <v>168</v>
      </c>
      <c r="K574" s="49" t="s">
        <v>532</v>
      </c>
      <c r="L574" s="49" t="s">
        <v>532</v>
      </c>
      <c r="M574" s="49" t="s">
        <v>532</v>
      </c>
      <c r="N574" s="49" t="s">
        <v>8648</v>
      </c>
      <c r="O574" s="49" t="s">
        <v>3594</v>
      </c>
      <c r="P574" s="49" t="s">
        <v>8649</v>
      </c>
      <c r="Q574" s="49" t="s">
        <v>8650</v>
      </c>
      <c r="R574" s="88" t="s">
        <v>8651</v>
      </c>
      <c r="S574" s="20">
        <v>971090002</v>
      </c>
      <c r="T574" s="49"/>
      <c r="U574" s="49"/>
      <c r="V574" s="56" t="s">
        <v>8652</v>
      </c>
      <c r="W574" s="49"/>
      <c r="X574" s="49"/>
      <c r="Y574" s="49"/>
      <c r="Z574" s="49"/>
      <c r="AA574" s="49" t="s">
        <v>77</v>
      </c>
      <c r="AB574" s="49"/>
      <c r="AC574" s="49"/>
      <c r="AD574" s="49"/>
      <c r="AE574" s="49"/>
      <c r="AF574" s="49"/>
      <c r="AG574" s="20" t="s">
        <v>8655</v>
      </c>
      <c r="AH574" s="19">
        <v>44825</v>
      </c>
      <c r="AI574" s="49">
        <v>574</v>
      </c>
      <c r="AJ574" s="93"/>
      <c r="AK574" s="49"/>
      <c r="AL574" s="49"/>
      <c r="AM574" s="4"/>
      <c r="AN574" s="4"/>
    </row>
    <row r="575" spans="1:40" ht="49.5" customHeight="1">
      <c r="A575" s="2"/>
      <c r="B575" s="30">
        <v>571</v>
      </c>
      <c r="C575" s="38" t="s">
        <v>8658</v>
      </c>
      <c r="D575" s="20" t="s">
        <v>119</v>
      </c>
      <c r="E575" s="20" t="s">
        <v>4002</v>
      </c>
      <c r="F575" s="20" t="s">
        <v>4002</v>
      </c>
      <c r="G575" s="20" t="s">
        <v>4002</v>
      </c>
      <c r="H575" s="20"/>
      <c r="I575" s="20" t="s">
        <v>8659</v>
      </c>
      <c r="J575" s="20" t="s">
        <v>119</v>
      </c>
      <c r="K575" s="20" t="s">
        <v>4002</v>
      </c>
      <c r="L575" s="20" t="s">
        <v>4002</v>
      </c>
      <c r="M575" s="20" t="s">
        <v>4002</v>
      </c>
      <c r="N575" s="20" t="s">
        <v>8659</v>
      </c>
      <c r="O575" s="20" t="s">
        <v>8660</v>
      </c>
      <c r="P575" s="20" t="s">
        <v>8661</v>
      </c>
      <c r="Q575" s="20" t="s">
        <v>8662</v>
      </c>
      <c r="R575" s="20" t="s">
        <v>9144</v>
      </c>
      <c r="S575" s="20">
        <v>971090002</v>
      </c>
      <c r="T575" s="20">
        <v>935605241</v>
      </c>
      <c r="U575" s="20"/>
      <c r="V575" s="46" t="s">
        <v>8666</v>
      </c>
      <c r="W575" s="20"/>
      <c r="X575" s="20"/>
      <c r="Y575" s="20"/>
      <c r="Z575" s="20"/>
      <c r="AA575" s="49" t="s">
        <v>77</v>
      </c>
      <c r="AB575" s="20" t="s">
        <v>279</v>
      </c>
      <c r="AC575" s="20" t="s">
        <v>160</v>
      </c>
      <c r="AD575" s="20" t="s">
        <v>6401</v>
      </c>
      <c r="AE575" s="20" t="s">
        <v>506</v>
      </c>
      <c r="AF575" s="20" t="s">
        <v>8667</v>
      </c>
      <c r="AG575" s="20" t="s">
        <v>8670</v>
      </c>
      <c r="AH575" s="19">
        <v>44830</v>
      </c>
      <c r="AI575" s="38">
        <v>575</v>
      </c>
      <c r="AJ575" s="86"/>
      <c r="AK575" s="20"/>
      <c r="AL575" s="20"/>
      <c r="AM575" s="4"/>
      <c r="AN575" s="4"/>
    </row>
    <row r="576" spans="1:40" ht="49.5" customHeight="1">
      <c r="A576" s="2"/>
      <c r="B576" s="30">
        <v>572</v>
      </c>
      <c r="C576" s="24" t="s">
        <v>8672</v>
      </c>
      <c r="D576" s="20" t="s">
        <v>119</v>
      </c>
      <c r="E576" s="20" t="s">
        <v>1354</v>
      </c>
      <c r="F576" s="20" t="s">
        <v>1438</v>
      </c>
      <c r="G576" s="20" t="s">
        <v>2261</v>
      </c>
      <c r="H576" s="20"/>
      <c r="I576" s="20" t="s">
        <v>8673</v>
      </c>
      <c r="J576" s="20" t="s">
        <v>119</v>
      </c>
      <c r="K576" s="20" t="s">
        <v>1354</v>
      </c>
      <c r="L576" s="20" t="s">
        <v>1438</v>
      </c>
      <c r="M576" s="20" t="s">
        <v>2261</v>
      </c>
      <c r="N576" s="20" t="s">
        <v>8673</v>
      </c>
      <c r="O576" s="20" t="s">
        <v>8674</v>
      </c>
      <c r="P576" s="20" t="s">
        <v>8675</v>
      </c>
      <c r="Q576" s="65" t="s">
        <v>2758</v>
      </c>
      <c r="R576" s="65" t="s">
        <v>9145</v>
      </c>
      <c r="S576" s="24">
        <v>943789428</v>
      </c>
      <c r="T576" s="24">
        <v>943908963</v>
      </c>
      <c r="U576" s="20"/>
      <c r="V576" s="66" t="s">
        <v>8679</v>
      </c>
      <c r="W576" s="20"/>
      <c r="X576" s="20"/>
      <c r="Y576" s="20"/>
      <c r="Z576" s="20"/>
      <c r="AA576" s="49" t="s">
        <v>77</v>
      </c>
      <c r="AB576" s="20" t="s">
        <v>108</v>
      </c>
      <c r="AC576" s="20" t="s">
        <v>82</v>
      </c>
      <c r="AD576" s="20" t="s">
        <v>85</v>
      </c>
      <c r="AE576" s="20" t="s">
        <v>135</v>
      </c>
      <c r="AF576" s="20"/>
      <c r="AG576" s="59" t="s">
        <v>8682</v>
      </c>
      <c r="AH576" s="67">
        <v>44825</v>
      </c>
      <c r="AI576" s="38">
        <v>576</v>
      </c>
      <c r="AJ576" s="86"/>
      <c r="AK576" s="20"/>
      <c r="AL576" s="20"/>
      <c r="AM576" s="4"/>
      <c r="AN576" s="4"/>
    </row>
    <row r="577" spans="1:40" ht="49.5" customHeight="1">
      <c r="A577" s="2"/>
      <c r="B577" s="30">
        <v>573</v>
      </c>
      <c r="C577" s="38" t="s">
        <v>8684</v>
      </c>
      <c r="D577" s="20" t="s">
        <v>119</v>
      </c>
      <c r="E577" s="20" t="s">
        <v>4002</v>
      </c>
      <c r="F577" s="20" t="s">
        <v>8685</v>
      </c>
      <c r="G577" s="20" t="s">
        <v>8685</v>
      </c>
      <c r="H577" s="20"/>
      <c r="I577" s="20" t="s">
        <v>8686</v>
      </c>
      <c r="J577" s="20" t="s">
        <v>119</v>
      </c>
      <c r="K577" s="20" t="s">
        <v>4002</v>
      </c>
      <c r="L577" s="20" t="s">
        <v>8685</v>
      </c>
      <c r="M577" s="20" t="s">
        <v>8685</v>
      </c>
      <c r="N577" s="20" t="s">
        <v>8686</v>
      </c>
      <c r="O577" s="20" t="s">
        <v>8687</v>
      </c>
      <c r="P577" s="20" t="s">
        <v>444</v>
      </c>
      <c r="Q577" s="20" t="s">
        <v>4499</v>
      </c>
      <c r="R577" s="20" t="s">
        <v>9146</v>
      </c>
      <c r="S577" s="20">
        <v>926873780</v>
      </c>
      <c r="T577" s="20">
        <v>926873780</v>
      </c>
      <c r="U577" s="20"/>
      <c r="V577" s="20"/>
      <c r="W577" s="20"/>
      <c r="X577" s="20"/>
      <c r="Y577" s="20"/>
      <c r="Z577" s="20"/>
      <c r="AA577" s="49" t="s">
        <v>77</v>
      </c>
      <c r="AB577" s="20" t="s">
        <v>82</v>
      </c>
      <c r="AC577" s="20" t="s">
        <v>109</v>
      </c>
      <c r="AD577" s="20" t="s">
        <v>297</v>
      </c>
      <c r="AE577" s="20" t="s">
        <v>506</v>
      </c>
      <c r="AF577" s="20" t="s">
        <v>8690</v>
      </c>
      <c r="AG577" s="59" t="s">
        <v>8693</v>
      </c>
      <c r="AH577" s="67">
        <v>44825</v>
      </c>
      <c r="AI577" s="38">
        <v>577</v>
      </c>
      <c r="AJ577" s="86"/>
      <c r="AK577" s="20"/>
      <c r="AL577" s="20"/>
      <c r="AM577" s="4"/>
      <c r="AN577" s="4"/>
    </row>
    <row r="578" spans="1:40" ht="49.5" customHeight="1">
      <c r="A578" s="2"/>
      <c r="B578" s="30">
        <v>574</v>
      </c>
      <c r="C578" s="24" t="s">
        <v>8695</v>
      </c>
      <c r="D578" s="20" t="s">
        <v>119</v>
      </c>
      <c r="E578" s="20" t="s">
        <v>1354</v>
      </c>
      <c r="F578" s="20" t="s">
        <v>1438</v>
      </c>
      <c r="G578" s="20" t="s">
        <v>1438</v>
      </c>
      <c r="H578" s="20"/>
      <c r="I578" s="24" t="s">
        <v>8696</v>
      </c>
      <c r="J578" s="20" t="s">
        <v>119</v>
      </c>
      <c r="K578" s="20" t="s">
        <v>1354</v>
      </c>
      <c r="L578" s="20" t="s">
        <v>1438</v>
      </c>
      <c r="M578" s="20" t="s">
        <v>1438</v>
      </c>
      <c r="N578" s="24" t="s">
        <v>8696</v>
      </c>
      <c r="O578" s="20" t="s">
        <v>8697</v>
      </c>
      <c r="P578" s="20" t="s">
        <v>8698</v>
      </c>
      <c r="Q578" s="65" t="s">
        <v>8699</v>
      </c>
      <c r="R578" s="69" t="s">
        <v>9147</v>
      </c>
      <c r="S578" s="38">
        <v>952845942</v>
      </c>
      <c r="T578" s="38">
        <v>952845942</v>
      </c>
      <c r="U578" s="20"/>
      <c r="V578" s="69" t="s">
        <v>8703</v>
      </c>
      <c r="W578" s="20"/>
      <c r="X578" s="20"/>
      <c r="Y578" s="20"/>
      <c r="Z578" s="20"/>
      <c r="AA578" s="49" t="s">
        <v>77</v>
      </c>
      <c r="AB578" s="20" t="s">
        <v>109</v>
      </c>
      <c r="AC578" s="20" t="s">
        <v>160</v>
      </c>
      <c r="AD578" s="20" t="s">
        <v>7575</v>
      </c>
      <c r="AE578" s="20" t="s">
        <v>330</v>
      </c>
      <c r="AF578" s="20" t="s">
        <v>136</v>
      </c>
      <c r="AG578" s="59" t="s">
        <v>8706</v>
      </c>
      <c r="AH578" s="67">
        <v>44825</v>
      </c>
      <c r="AI578" s="38">
        <v>578</v>
      </c>
      <c r="AJ578" s="86"/>
      <c r="AK578" s="20"/>
      <c r="AL578" s="20"/>
      <c r="AM578" s="4"/>
      <c r="AN578" s="4"/>
    </row>
    <row r="579" spans="1:40" ht="49.5" customHeight="1">
      <c r="A579" s="2"/>
      <c r="B579" s="30">
        <v>575</v>
      </c>
      <c r="C579" s="38" t="s">
        <v>8708</v>
      </c>
      <c r="D579" s="20" t="s">
        <v>119</v>
      </c>
      <c r="E579" s="20" t="s">
        <v>4002</v>
      </c>
      <c r="F579" s="20" t="s">
        <v>8685</v>
      </c>
      <c r="G579" s="20" t="s">
        <v>8685</v>
      </c>
      <c r="H579" s="20"/>
      <c r="I579" s="20" t="s">
        <v>8709</v>
      </c>
      <c r="J579" s="20" t="s">
        <v>119</v>
      </c>
      <c r="K579" s="20" t="s">
        <v>4002</v>
      </c>
      <c r="L579" s="20" t="s">
        <v>8685</v>
      </c>
      <c r="M579" s="20" t="s">
        <v>8685</v>
      </c>
      <c r="N579" s="20" t="s">
        <v>8710</v>
      </c>
      <c r="O579" s="20" t="s">
        <v>8711</v>
      </c>
      <c r="P579" s="20" t="s">
        <v>8712</v>
      </c>
      <c r="Q579" s="20" t="s">
        <v>8713</v>
      </c>
      <c r="R579" s="20" t="s">
        <v>9148</v>
      </c>
      <c r="S579" s="20">
        <v>976884645</v>
      </c>
      <c r="T579" s="24">
        <v>913315739</v>
      </c>
      <c r="U579" s="20"/>
      <c r="V579" s="66" t="s">
        <v>8717</v>
      </c>
      <c r="W579" s="20"/>
      <c r="X579" s="20"/>
      <c r="Y579" s="20"/>
      <c r="Z579" s="20"/>
      <c r="AA579" s="49" t="s">
        <v>77</v>
      </c>
      <c r="AB579" s="20" t="s">
        <v>901</v>
      </c>
      <c r="AC579" s="20" t="s">
        <v>83</v>
      </c>
      <c r="AD579" s="20" t="s">
        <v>110</v>
      </c>
      <c r="AE579" s="20" t="s">
        <v>6401</v>
      </c>
      <c r="AF579" s="20" t="s">
        <v>136</v>
      </c>
      <c r="AG579" s="59" t="s">
        <v>8720</v>
      </c>
      <c r="AH579" s="67">
        <v>44831</v>
      </c>
      <c r="AI579" s="38">
        <v>579</v>
      </c>
      <c r="AJ579" s="86"/>
      <c r="AK579" s="20"/>
      <c r="AL579" s="20"/>
      <c r="AM579" s="4"/>
      <c r="AN579" s="4"/>
    </row>
    <row r="580" spans="1:40" ht="49.5" customHeight="1">
      <c r="A580" s="2"/>
      <c r="B580" s="30">
        <v>576</v>
      </c>
      <c r="C580" s="38" t="s">
        <v>8722</v>
      </c>
      <c r="D580" s="20" t="s">
        <v>119</v>
      </c>
      <c r="E580" s="20" t="s">
        <v>4002</v>
      </c>
      <c r="F580" s="20" t="s">
        <v>4002</v>
      </c>
      <c r="G580" s="20" t="s">
        <v>4002</v>
      </c>
      <c r="H580" s="20"/>
      <c r="I580" s="20" t="s">
        <v>8723</v>
      </c>
      <c r="J580" s="20" t="s">
        <v>119</v>
      </c>
      <c r="K580" s="20" t="s">
        <v>4002</v>
      </c>
      <c r="L580" s="20" t="s">
        <v>4002</v>
      </c>
      <c r="M580" s="20" t="s">
        <v>4002</v>
      </c>
      <c r="N580" s="20" t="s">
        <v>8724</v>
      </c>
      <c r="O580" s="20" t="s">
        <v>8725</v>
      </c>
      <c r="P580" s="20" t="s">
        <v>8726</v>
      </c>
      <c r="Q580" s="65" t="s">
        <v>8727</v>
      </c>
      <c r="R580" s="24" t="s">
        <v>9149</v>
      </c>
      <c r="S580" s="24">
        <v>960891583</v>
      </c>
      <c r="T580" s="24">
        <v>960891583</v>
      </c>
      <c r="U580" s="20"/>
      <c r="V580" s="69" t="s">
        <v>8730</v>
      </c>
      <c r="W580" s="20"/>
      <c r="X580" s="69" t="s">
        <v>8731</v>
      </c>
      <c r="Y580" s="69" t="s">
        <v>8732</v>
      </c>
      <c r="Z580" s="50" t="s">
        <v>8733</v>
      </c>
      <c r="AA580" s="49" t="s">
        <v>77</v>
      </c>
      <c r="AB580" s="20" t="s">
        <v>108</v>
      </c>
      <c r="AC580" s="20" t="s">
        <v>83</v>
      </c>
      <c r="AD580" s="20" t="s">
        <v>110</v>
      </c>
      <c r="AE580" s="20" t="s">
        <v>135</v>
      </c>
      <c r="AF580" s="20"/>
      <c r="AG580" s="59" t="s">
        <v>8736</v>
      </c>
      <c r="AH580" s="67">
        <v>44826</v>
      </c>
      <c r="AI580" s="38">
        <v>580</v>
      </c>
      <c r="AJ580" s="86"/>
      <c r="AK580" s="20"/>
      <c r="AL580" s="20"/>
      <c r="AM580" s="4"/>
      <c r="AN580" s="4"/>
    </row>
    <row r="581" spans="1:40" ht="49.5" customHeight="1">
      <c r="A581" s="2"/>
      <c r="B581" s="30">
        <v>577</v>
      </c>
      <c r="C581" s="38" t="s">
        <v>8738</v>
      </c>
      <c r="D581" s="20" t="s">
        <v>119</v>
      </c>
      <c r="E581" s="20" t="s">
        <v>4002</v>
      </c>
      <c r="F581" s="20" t="s">
        <v>4002</v>
      </c>
      <c r="G581" s="20" t="s">
        <v>4002</v>
      </c>
      <c r="H581" s="20"/>
      <c r="I581" s="20" t="s">
        <v>8739</v>
      </c>
      <c r="J581" s="20" t="s">
        <v>119</v>
      </c>
      <c r="K581" s="20" t="s">
        <v>4002</v>
      </c>
      <c r="L581" s="20" t="s">
        <v>4002</v>
      </c>
      <c r="M581" s="20" t="s">
        <v>4002</v>
      </c>
      <c r="N581" s="20" t="s">
        <v>8739</v>
      </c>
      <c r="O581" s="20" t="s">
        <v>8740</v>
      </c>
      <c r="P581" s="20" t="s">
        <v>2449</v>
      </c>
      <c r="Q581" s="65" t="s">
        <v>8741</v>
      </c>
      <c r="R581" s="24" t="s">
        <v>9150</v>
      </c>
      <c r="S581" s="24">
        <v>967026522</v>
      </c>
      <c r="T581" s="24">
        <v>921854729</v>
      </c>
      <c r="U581" s="20"/>
      <c r="V581" s="46" t="s">
        <v>8744</v>
      </c>
      <c r="W581" s="20"/>
      <c r="X581" s="20"/>
      <c r="Y581" s="20"/>
      <c r="Z581" s="20"/>
      <c r="AA581" s="49" t="s">
        <v>77</v>
      </c>
      <c r="AB581" s="20" t="s">
        <v>82</v>
      </c>
      <c r="AC581" s="20" t="s">
        <v>279</v>
      </c>
      <c r="AD581" s="20" t="s">
        <v>110</v>
      </c>
      <c r="AE581" s="20" t="s">
        <v>6401</v>
      </c>
      <c r="AF581" s="20" t="s">
        <v>6852</v>
      </c>
      <c r="AG581" s="59" t="s">
        <v>8747</v>
      </c>
      <c r="AH581" s="67">
        <v>44826</v>
      </c>
      <c r="AI581" s="38">
        <v>581</v>
      </c>
      <c r="AJ581" s="86"/>
      <c r="AK581" s="20"/>
      <c r="AL581" s="20"/>
      <c r="AM581" s="4"/>
      <c r="AN581" s="4"/>
    </row>
    <row r="582" spans="1:40" ht="48" customHeight="1">
      <c r="A582" s="2"/>
      <c r="B582" s="30">
        <v>578</v>
      </c>
      <c r="C582" s="24" t="s">
        <v>8749</v>
      </c>
      <c r="D582" s="20" t="s">
        <v>119</v>
      </c>
      <c r="E582" s="20" t="s">
        <v>120</v>
      </c>
      <c r="F582" s="20" t="s">
        <v>121</v>
      </c>
      <c r="G582" s="20" t="s">
        <v>356</v>
      </c>
      <c r="H582" s="20" t="s">
        <v>8750</v>
      </c>
      <c r="I582" s="20" t="s">
        <v>8751</v>
      </c>
      <c r="J582" s="20" t="s">
        <v>119</v>
      </c>
      <c r="K582" s="20" t="s">
        <v>120</v>
      </c>
      <c r="L582" s="20" t="s">
        <v>121</v>
      </c>
      <c r="M582" s="20" t="s">
        <v>356</v>
      </c>
      <c r="N582" s="20" t="s">
        <v>8752</v>
      </c>
      <c r="O582" s="20" t="s">
        <v>8753</v>
      </c>
      <c r="P582" s="20" t="s">
        <v>3828</v>
      </c>
      <c r="Q582" s="20" t="s">
        <v>8754</v>
      </c>
      <c r="R582" s="20" t="s">
        <v>9151</v>
      </c>
      <c r="S582" s="20">
        <v>932219173</v>
      </c>
      <c r="T582" s="20"/>
      <c r="U582" s="20"/>
      <c r="V582" s="50" t="s">
        <v>8757</v>
      </c>
      <c r="W582" s="20"/>
      <c r="X582" s="20"/>
      <c r="Y582" s="20"/>
      <c r="Z582" s="50" t="s">
        <v>8758</v>
      </c>
      <c r="AA582" s="49" t="s">
        <v>77</v>
      </c>
      <c r="AB582" s="20" t="s">
        <v>82</v>
      </c>
      <c r="AC582" s="20" t="s">
        <v>279</v>
      </c>
      <c r="AD582" s="20" t="s">
        <v>135</v>
      </c>
      <c r="AE582" s="20" t="s">
        <v>136</v>
      </c>
      <c r="AF582" s="20" t="s">
        <v>506</v>
      </c>
      <c r="AG582" s="59" t="s">
        <v>8670</v>
      </c>
      <c r="AH582" s="67">
        <v>44830</v>
      </c>
      <c r="AI582" s="38">
        <v>582</v>
      </c>
      <c r="AJ582" s="86"/>
      <c r="AK582" s="20"/>
      <c r="AL582" s="20"/>
      <c r="AM582" s="4"/>
      <c r="AN582" s="4"/>
    </row>
    <row r="583" spans="1:40" ht="51.75" customHeight="1">
      <c r="A583" s="2"/>
      <c r="B583" s="20">
        <v>579</v>
      </c>
      <c r="C583" s="20" t="s">
        <v>8762</v>
      </c>
      <c r="D583" s="24" t="s">
        <v>119</v>
      </c>
      <c r="E583" s="24" t="s">
        <v>1262</v>
      </c>
      <c r="F583" s="24" t="s">
        <v>8763</v>
      </c>
      <c r="G583" s="24" t="s">
        <v>8763</v>
      </c>
      <c r="H583" s="17"/>
      <c r="I583" s="17" t="s">
        <v>8764</v>
      </c>
      <c r="J583" s="17" t="s">
        <v>119</v>
      </c>
      <c r="K583" s="17" t="s">
        <v>1262</v>
      </c>
      <c r="L583" s="17" t="s">
        <v>8763</v>
      </c>
      <c r="M583" s="17" t="s">
        <v>8763</v>
      </c>
      <c r="N583" s="17" t="s">
        <v>8765</v>
      </c>
      <c r="O583" s="17" t="s">
        <v>8766</v>
      </c>
      <c r="P583" s="17" t="s">
        <v>2514</v>
      </c>
      <c r="Q583" s="17" t="s">
        <v>3624</v>
      </c>
      <c r="R583" s="17" t="s">
        <v>8769</v>
      </c>
      <c r="S583" s="17">
        <v>7395239</v>
      </c>
      <c r="T583" s="17">
        <v>925466697</v>
      </c>
      <c r="U583" s="17"/>
      <c r="V583" s="17"/>
      <c r="W583" s="17"/>
      <c r="X583" s="17"/>
      <c r="Y583" s="17"/>
      <c r="Z583" s="17"/>
      <c r="AA583" s="17" t="s">
        <v>77</v>
      </c>
      <c r="AB583" s="20" t="s">
        <v>108</v>
      </c>
      <c r="AC583" s="20" t="s">
        <v>83</v>
      </c>
      <c r="AD583" s="20" t="s">
        <v>110</v>
      </c>
      <c r="AE583" s="20" t="s">
        <v>136</v>
      </c>
      <c r="AF583" s="17"/>
      <c r="AG583" s="59" t="s">
        <v>8772</v>
      </c>
      <c r="AH583" s="73">
        <v>44880</v>
      </c>
      <c r="AI583" s="74">
        <v>583</v>
      </c>
      <c r="AJ583" s="20"/>
      <c r="AK583" s="20"/>
      <c r="AL583" s="20"/>
      <c r="AM583" s="4"/>
      <c r="AN583" s="4"/>
    </row>
    <row r="584" spans="1:40" ht="51.75" customHeight="1">
      <c r="A584" s="2"/>
      <c r="B584" s="20">
        <v>580</v>
      </c>
      <c r="C584" s="24" t="s">
        <v>8775</v>
      </c>
      <c r="D584" s="24" t="s">
        <v>119</v>
      </c>
      <c r="E584" s="24" t="s">
        <v>1354</v>
      </c>
      <c r="F584" s="24" t="s">
        <v>1355</v>
      </c>
      <c r="G584" s="17" t="s">
        <v>6935</v>
      </c>
      <c r="H584" s="20"/>
      <c r="I584" s="17" t="s">
        <v>8776</v>
      </c>
      <c r="J584" s="20" t="s">
        <v>119</v>
      </c>
      <c r="K584" s="20" t="s">
        <v>1354</v>
      </c>
      <c r="L584" s="20" t="s">
        <v>1355</v>
      </c>
      <c r="M584" s="20" t="s">
        <v>6935</v>
      </c>
      <c r="N584" s="17" t="s">
        <v>8777</v>
      </c>
      <c r="O584" s="20" t="s">
        <v>8778</v>
      </c>
      <c r="P584" s="20" t="s">
        <v>360</v>
      </c>
      <c r="Q584" s="20" t="s">
        <v>8779</v>
      </c>
      <c r="R584" s="20" t="s">
        <v>8782</v>
      </c>
      <c r="S584" s="20">
        <v>943284428</v>
      </c>
      <c r="T584" s="20">
        <v>930559125</v>
      </c>
      <c r="U584" s="20"/>
      <c r="V584" s="50" t="s">
        <v>8783</v>
      </c>
      <c r="W584" s="20"/>
      <c r="X584" s="20"/>
      <c r="Y584" s="20"/>
      <c r="Z584" s="20"/>
      <c r="AA584" s="20" t="s">
        <v>77</v>
      </c>
      <c r="AB584" s="20" t="s">
        <v>108</v>
      </c>
      <c r="AC584" s="20" t="s">
        <v>901</v>
      </c>
      <c r="AD584" s="20" t="s">
        <v>110</v>
      </c>
      <c r="AE584" s="20" t="s">
        <v>136</v>
      </c>
      <c r="AF584" s="20"/>
      <c r="AG584" s="59" t="s">
        <v>8786</v>
      </c>
      <c r="AH584" s="19">
        <v>44881</v>
      </c>
      <c r="AI584" s="75">
        <v>584</v>
      </c>
      <c r="AJ584" s="20"/>
      <c r="AK584" s="20"/>
      <c r="AL584" s="20"/>
      <c r="AM584" s="4"/>
      <c r="AN584" s="4"/>
    </row>
    <row r="585" spans="1:40" ht="51.75" customHeight="1">
      <c r="A585" s="2"/>
      <c r="B585" s="20">
        <v>581</v>
      </c>
      <c r="C585" s="24" t="s">
        <v>8788</v>
      </c>
      <c r="D585" s="24" t="s">
        <v>119</v>
      </c>
      <c r="E585" s="24" t="s">
        <v>1354</v>
      </c>
      <c r="F585" s="24" t="s">
        <v>1355</v>
      </c>
      <c r="G585" s="24" t="s">
        <v>2208</v>
      </c>
      <c r="H585" s="20"/>
      <c r="I585" s="17" t="s">
        <v>8789</v>
      </c>
      <c r="J585" s="20" t="s">
        <v>119</v>
      </c>
      <c r="K585" s="20" t="s">
        <v>1354</v>
      </c>
      <c r="L585" s="20" t="s">
        <v>1355</v>
      </c>
      <c r="M585" s="20" t="s">
        <v>2208</v>
      </c>
      <c r="N585" s="17" t="s">
        <v>8789</v>
      </c>
      <c r="O585" s="20" t="s">
        <v>8790</v>
      </c>
      <c r="P585" s="20" t="s">
        <v>6923</v>
      </c>
      <c r="Q585" s="20" t="s">
        <v>6078</v>
      </c>
      <c r="R585" s="20" t="s">
        <v>8792</v>
      </c>
      <c r="S585" s="20">
        <v>950561074</v>
      </c>
      <c r="T585" s="20"/>
      <c r="U585" s="20"/>
      <c r="V585" s="50" t="s">
        <v>8793</v>
      </c>
      <c r="W585" s="20"/>
      <c r="X585" s="20"/>
      <c r="Y585" s="20"/>
      <c r="Z585" s="20"/>
      <c r="AA585" s="20" t="s">
        <v>77</v>
      </c>
      <c r="AB585" s="20" t="s">
        <v>82</v>
      </c>
      <c r="AC585" s="58" t="s">
        <v>179</v>
      </c>
      <c r="AD585" s="20" t="s">
        <v>135</v>
      </c>
      <c r="AE585" s="58" t="s">
        <v>330</v>
      </c>
      <c r="AF585" s="20" t="s">
        <v>136</v>
      </c>
      <c r="AG585" s="59" t="s">
        <v>8796</v>
      </c>
      <c r="AH585" s="19">
        <v>44881</v>
      </c>
      <c r="AI585" s="25">
        <v>585</v>
      </c>
      <c r="AJ585" s="20"/>
      <c r="AK585" s="20"/>
      <c r="AL585" s="20"/>
      <c r="AM585" s="4"/>
      <c r="AN585" s="4"/>
    </row>
    <row r="586" spans="1:40" ht="51.75" customHeight="1">
      <c r="A586" s="2"/>
      <c r="B586" s="20">
        <v>582</v>
      </c>
      <c r="C586" s="24" t="s">
        <v>8798</v>
      </c>
      <c r="D586" s="24" t="s">
        <v>119</v>
      </c>
      <c r="E586" s="24" t="s">
        <v>1354</v>
      </c>
      <c r="F586" s="24" t="s">
        <v>1355</v>
      </c>
      <c r="G586" s="24" t="s">
        <v>2208</v>
      </c>
      <c r="H586" s="20"/>
      <c r="I586" s="20" t="s">
        <v>8799</v>
      </c>
      <c r="J586" s="20" t="s">
        <v>119</v>
      </c>
      <c r="K586" s="20" t="s">
        <v>1354</v>
      </c>
      <c r="L586" s="20" t="s">
        <v>1355</v>
      </c>
      <c r="M586" s="20" t="s">
        <v>2208</v>
      </c>
      <c r="N586" s="20" t="s">
        <v>8799</v>
      </c>
      <c r="O586" s="20" t="s">
        <v>8800</v>
      </c>
      <c r="P586" s="20" t="s">
        <v>4498</v>
      </c>
      <c r="Q586" s="20" t="s">
        <v>1550</v>
      </c>
      <c r="R586" s="20" t="s">
        <v>8802</v>
      </c>
      <c r="S586" s="20">
        <v>950359181</v>
      </c>
      <c r="T586" s="20"/>
      <c r="U586" s="50" t="s">
        <v>8803</v>
      </c>
      <c r="V586" s="50" t="s">
        <v>8804</v>
      </c>
      <c r="W586" s="20"/>
      <c r="X586" s="20"/>
      <c r="Y586" s="20"/>
      <c r="Z586" s="20"/>
      <c r="AA586" s="20" t="s">
        <v>77</v>
      </c>
      <c r="AB586" s="20" t="s">
        <v>108</v>
      </c>
      <c r="AC586" s="20" t="s">
        <v>109</v>
      </c>
      <c r="AD586" s="20" t="s">
        <v>135</v>
      </c>
      <c r="AE586" s="20" t="s">
        <v>85</v>
      </c>
      <c r="AF586" s="20" t="s">
        <v>2733</v>
      </c>
      <c r="AG586" s="59" t="s">
        <v>8806</v>
      </c>
      <c r="AH586" s="19">
        <v>44881</v>
      </c>
      <c r="AI586" s="75">
        <v>586</v>
      </c>
      <c r="AJ586" s="20"/>
      <c r="AK586" s="20"/>
      <c r="AL586" s="20"/>
      <c r="AM586" s="4"/>
      <c r="AN586" s="4"/>
    </row>
    <row r="587" spans="1:40" ht="51.75" customHeight="1">
      <c r="A587" s="2"/>
      <c r="B587" s="20">
        <v>583</v>
      </c>
      <c r="C587" s="24" t="s">
        <v>8808</v>
      </c>
      <c r="D587" s="24" t="s">
        <v>168</v>
      </c>
      <c r="E587" s="24" t="s">
        <v>841</v>
      </c>
      <c r="F587" s="24" t="s">
        <v>842</v>
      </c>
      <c r="G587" s="24" t="s">
        <v>842</v>
      </c>
      <c r="H587" s="20"/>
      <c r="I587" s="20" t="s">
        <v>8809</v>
      </c>
      <c r="J587" s="20" t="s">
        <v>168</v>
      </c>
      <c r="K587" s="20" t="s">
        <v>841</v>
      </c>
      <c r="L587" s="20" t="s">
        <v>842</v>
      </c>
      <c r="M587" s="20" t="s">
        <v>842</v>
      </c>
      <c r="N587" s="20" t="s">
        <v>8809</v>
      </c>
      <c r="O587" s="20" t="s">
        <v>8810</v>
      </c>
      <c r="P587" s="20" t="s">
        <v>2449</v>
      </c>
      <c r="Q587" s="20" t="s">
        <v>4704</v>
      </c>
      <c r="R587" s="20" t="s">
        <v>8813</v>
      </c>
      <c r="S587" s="20">
        <v>963792212</v>
      </c>
      <c r="T587" s="20"/>
      <c r="U587" s="20"/>
      <c r="V587" s="50" t="s">
        <v>8814</v>
      </c>
      <c r="W587" s="20"/>
      <c r="X587" s="20"/>
      <c r="Y587" s="20"/>
      <c r="Z587" s="20"/>
      <c r="AA587" s="20" t="s">
        <v>77</v>
      </c>
      <c r="AB587" s="20" t="s">
        <v>108</v>
      </c>
      <c r="AC587" s="20" t="s">
        <v>83</v>
      </c>
      <c r="AD587" s="20" t="s">
        <v>110</v>
      </c>
      <c r="AE587" s="20" t="s">
        <v>6401</v>
      </c>
      <c r="AF587" s="20"/>
      <c r="AG587" s="59" t="s">
        <v>8817</v>
      </c>
      <c r="AH587" s="19">
        <v>44881</v>
      </c>
      <c r="AI587" s="38">
        <v>587</v>
      </c>
      <c r="AJ587" s="20"/>
      <c r="AK587" s="20"/>
      <c r="AL587" s="20"/>
      <c r="AM587" s="4"/>
      <c r="AN587" s="4"/>
    </row>
    <row r="588" spans="1:40" ht="51.75" customHeight="1">
      <c r="A588" s="2"/>
      <c r="B588" s="20">
        <v>584</v>
      </c>
      <c r="C588" s="24" t="s">
        <v>8819</v>
      </c>
      <c r="D588" s="24" t="s">
        <v>168</v>
      </c>
      <c r="E588" s="24" t="s">
        <v>841</v>
      </c>
      <c r="F588" s="24" t="s">
        <v>842</v>
      </c>
      <c r="G588" s="24" t="s">
        <v>893</v>
      </c>
      <c r="H588" s="20"/>
      <c r="I588" s="20" t="s">
        <v>8820</v>
      </c>
      <c r="J588" s="20" t="s">
        <v>168</v>
      </c>
      <c r="K588" s="20" t="s">
        <v>841</v>
      </c>
      <c r="L588" s="20" t="s">
        <v>842</v>
      </c>
      <c r="M588" s="20" t="s">
        <v>893</v>
      </c>
      <c r="N588" s="20" t="s">
        <v>8820</v>
      </c>
      <c r="O588" s="20" t="s">
        <v>4427</v>
      </c>
      <c r="P588" s="20" t="s">
        <v>943</v>
      </c>
      <c r="Q588" s="20" t="s">
        <v>8821</v>
      </c>
      <c r="R588" s="20" t="s">
        <v>8824</v>
      </c>
      <c r="S588" s="20">
        <v>983602890</v>
      </c>
      <c r="T588" s="20">
        <v>974070381</v>
      </c>
      <c r="U588" s="20"/>
      <c r="V588" s="50" t="s">
        <v>8825</v>
      </c>
      <c r="W588" s="20"/>
      <c r="X588" s="20"/>
      <c r="Y588" s="20"/>
      <c r="Z588" s="20"/>
      <c r="AA588" s="20" t="s">
        <v>77</v>
      </c>
      <c r="AB588" s="20" t="s">
        <v>108</v>
      </c>
      <c r="AC588" s="20" t="s">
        <v>279</v>
      </c>
      <c r="AD588" s="20" t="s">
        <v>110</v>
      </c>
      <c r="AE588" s="20" t="s">
        <v>6401</v>
      </c>
      <c r="AF588" s="20" t="s">
        <v>136</v>
      </c>
      <c r="AG588" s="59" t="s">
        <v>8828</v>
      </c>
      <c r="AH588" s="19">
        <v>44881</v>
      </c>
      <c r="AI588" s="76">
        <v>588</v>
      </c>
      <c r="AJ588" s="20"/>
      <c r="AK588" s="20"/>
      <c r="AL588" s="20"/>
      <c r="AM588" s="4"/>
      <c r="AN588" s="4"/>
    </row>
    <row r="589" spans="1:40" ht="51.75" customHeight="1">
      <c r="A589" s="2"/>
      <c r="B589" s="20">
        <v>585</v>
      </c>
      <c r="C589" s="24" t="s">
        <v>8830</v>
      </c>
      <c r="D589" s="24" t="s">
        <v>119</v>
      </c>
      <c r="E589" s="24" t="s">
        <v>1354</v>
      </c>
      <c r="F589" s="24" t="s">
        <v>1355</v>
      </c>
      <c r="G589" s="24" t="s">
        <v>2208</v>
      </c>
      <c r="H589" s="20"/>
      <c r="I589" s="20" t="s">
        <v>8831</v>
      </c>
      <c r="J589" s="20" t="s">
        <v>119</v>
      </c>
      <c r="K589" s="20" t="s">
        <v>1354</v>
      </c>
      <c r="L589" s="20" t="s">
        <v>1355</v>
      </c>
      <c r="M589" s="20" t="s">
        <v>2208</v>
      </c>
      <c r="N589" s="20" t="s">
        <v>8831</v>
      </c>
      <c r="O589" s="20" t="s">
        <v>8832</v>
      </c>
      <c r="P589" s="20" t="s">
        <v>4687</v>
      </c>
      <c r="Q589" s="20" t="s">
        <v>8833</v>
      </c>
      <c r="R589" s="20" t="s">
        <v>8836</v>
      </c>
      <c r="S589" s="20">
        <v>938379289</v>
      </c>
      <c r="T589" s="20">
        <v>930402551</v>
      </c>
      <c r="U589" s="20"/>
      <c r="V589" s="50" t="s">
        <v>8837</v>
      </c>
      <c r="W589" s="20"/>
      <c r="X589" s="20"/>
      <c r="Y589" s="50" t="s">
        <v>8838</v>
      </c>
      <c r="Z589" s="50" t="s">
        <v>8839</v>
      </c>
      <c r="AA589" s="20" t="s">
        <v>77</v>
      </c>
      <c r="AB589" s="20" t="s">
        <v>108</v>
      </c>
      <c r="AC589" s="20" t="s">
        <v>279</v>
      </c>
      <c r="AD589" s="20" t="s">
        <v>110</v>
      </c>
      <c r="AE589" s="20" t="s">
        <v>136</v>
      </c>
      <c r="AF589" s="20" t="s">
        <v>506</v>
      </c>
      <c r="AG589" s="59" t="s">
        <v>8842</v>
      </c>
      <c r="AH589" s="19">
        <v>44881</v>
      </c>
      <c r="AI589" s="20">
        <v>589</v>
      </c>
      <c r="AJ589" s="20"/>
      <c r="AK589" s="20"/>
      <c r="AL589" s="20"/>
      <c r="AM589" s="4"/>
      <c r="AN589" s="4"/>
    </row>
    <row r="590" spans="1:40" ht="51.75" customHeight="1">
      <c r="A590" s="2"/>
      <c r="B590" s="20">
        <v>586</v>
      </c>
      <c r="C590" s="24" t="s">
        <v>8844</v>
      </c>
      <c r="D590" s="24" t="s">
        <v>168</v>
      </c>
      <c r="E590" s="24" t="s">
        <v>841</v>
      </c>
      <c r="F590" s="24" t="s">
        <v>842</v>
      </c>
      <c r="G590" s="24" t="s">
        <v>8845</v>
      </c>
      <c r="H590" s="20"/>
      <c r="I590" s="20" t="s">
        <v>8846</v>
      </c>
      <c r="J590" s="20" t="s">
        <v>168</v>
      </c>
      <c r="K590" s="20" t="s">
        <v>841</v>
      </c>
      <c r="L590" s="20" t="s">
        <v>842</v>
      </c>
      <c r="M590" s="20" t="s">
        <v>8845</v>
      </c>
      <c r="N590" s="20" t="s">
        <v>8846</v>
      </c>
      <c r="O590" s="20" t="s">
        <v>6444</v>
      </c>
      <c r="P590" s="20" t="s">
        <v>846</v>
      </c>
      <c r="Q590" s="20" t="s">
        <v>943</v>
      </c>
      <c r="R590" s="20" t="s">
        <v>8848</v>
      </c>
      <c r="S590" s="20">
        <v>944902433</v>
      </c>
      <c r="T590" s="20"/>
      <c r="U590" s="20"/>
      <c r="V590" s="20"/>
      <c r="W590" s="20"/>
      <c r="X590" s="20"/>
      <c r="Y590" s="20"/>
      <c r="Z590" s="20"/>
      <c r="AA590" s="20" t="s">
        <v>77</v>
      </c>
      <c r="AB590" s="20" t="s">
        <v>109</v>
      </c>
      <c r="AC590" s="20" t="s">
        <v>83</v>
      </c>
      <c r="AD590" s="20" t="s">
        <v>110</v>
      </c>
      <c r="AE590" s="20" t="s">
        <v>6401</v>
      </c>
      <c r="AF590" s="20" t="s">
        <v>136</v>
      </c>
      <c r="AG590" s="59" t="s">
        <v>8851</v>
      </c>
      <c r="AH590" s="19">
        <v>44882</v>
      </c>
      <c r="AI590" s="38">
        <v>590</v>
      </c>
      <c r="AJ590" s="20"/>
      <c r="AK590" s="20"/>
      <c r="AL590" s="20"/>
      <c r="AM590" s="4"/>
      <c r="AN590" s="4"/>
    </row>
    <row r="591" spans="1:40" ht="51.75" customHeight="1">
      <c r="A591" s="2"/>
      <c r="B591" s="20">
        <v>587</v>
      </c>
      <c r="C591" s="24" t="s">
        <v>8853</v>
      </c>
      <c r="D591" s="24" t="s">
        <v>168</v>
      </c>
      <c r="E591" s="24" t="s">
        <v>841</v>
      </c>
      <c r="F591" s="24" t="s">
        <v>842</v>
      </c>
      <c r="G591" s="24" t="s">
        <v>893</v>
      </c>
      <c r="H591" s="20"/>
      <c r="I591" s="20" t="s">
        <v>8854</v>
      </c>
      <c r="J591" s="20" t="s">
        <v>168</v>
      </c>
      <c r="K591" s="20" t="s">
        <v>841</v>
      </c>
      <c r="L591" s="20" t="s">
        <v>842</v>
      </c>
      <c r="M591" s="20" t="s">
        <v>893</v>
      </c>
      <c r="N591" s="20" t="s">
        <v>8855</v>
      </c>
      <c r="O591" s="20" t="s">
        <v>8856</v>
      </c>
      <c r="P591" s="20" t="s">
        <v>8857</v>
      </c>
      <c r="Q591" s="20" t="s">
        <v>8858</v>
      </c>
      <c r="R591" s="20" t="s">
        <v>8860</v>
      </c>
      <c r="S591" s="20">
        <v>924090791</v>
      </c>
      <c r="T591" s="20"/>
      <c r="U591" s="20"/>
      <c r="V591" s="20"/>
      <c r="W591" s="20"/>
      <c r="X591" s="20"/>
      <c r="Y591" s="20"/>
      <c r="Z591" s="20"/>
      <c r="AA591" s="20" t="s">
        <v>77</v>
      </c>
      <c r="AB591" s="20" t="s">
        <v>108</v>
      </c>
      <c r="AC591" s="20" t="s">
        <v>279</v>
      </c>
      <c r="AD591" s="20" t="s">
        <v>330</v>
      </c>
      <c r="AE591" s="20" t="s">
        <v>7575</v>
      </c>
      <c r="AF591" s="20" t="s">
        <v>136</v>
      </c>
      <c r="AG591" s="59" t="s">
        <v>8863</v>
      </c>
      <c r="AH591" s="19">
        <v>44882</v>
      </c>
      <c r="AI591" s="38">
        <v>591</v>
      </c>
      <c r="AJ591" s="20"/>
      <c r="AK591" s="20"/>
      <c r="AL591" s="20"/>
      <c r="AM591" s="4"/>
      <c r="AN591" s="4"/>
    </row>
    <row r="592" spans="1:40" ht="51.75" customHeight="1">
      <c r="A592" s="2"/>
      <c r="B592" s="20">
        <v>588</v>
      </c>
      <c r="C592" s="24" t="s">
        <v>8865</v>
      </c>
      <c r="D592" s="24" t="s">
        <v>119</v>
      </c>
      <c r="E592" s="24" t="s">
        <v>1354</v>
      </c>
      <c r="F592" s="24" t="s">
        <v>1355</v>
      </c>
      <c r="G592" s="24" t="s">
        <v>2208</v>
      </c>
      <c r="H592" s="20"/>
      <c r="I592" s="20" t="s">
        <v>8866</v>
      </c>
      <c r="J592" s="20" t="s">
        <v>119</v>
      </c>
      <c r="K592" s="20" t="s">
        <v>1354</v>
      </c>
      <c r="L592" s="20" t="s">
        <v>1355</v>
      </c>
      <c r="M592" s="20" t="s">
        <v>2208</v>
      </c>
      <c r="N592" s="20" t="s">
        <v>8866</v>
      </c>
      <c r="O592" s="20" t="s">
        <v>8867</v>
      </c>
      <c r="P592" s="20" t="s">
        <v>8428</v>
      </c>
      <c r="Q592" s="20" t="s">
        <v>7069</v>
      </c>
      <c r="R592" s="20" t="s">
        <v>8869</v>
      </c>
      <c r="S592" s="20">
        <v>990883380</v>
      </c>
      <c r="T592" s="20">
        <f>554187158434</f>
        <v>554187158434</v>
      </c>
      <c r="U592" s="20"/>
      <c r="V592" s="50" t="s">
        <v>8870</v>
      </c>
      <c r="W592" s="20"/>
      <c r="X592" s="20"/>
      <c r="Y592" s="20"/>
      <c r="Z592" s="20"/>
      <c r="AA592" s="20" t="s">
        <v>77</v>
      </c>
      <c r="AB592" s="20" t="s">
        <v>108</v>
      </c>
      <c r="AC592" s="20" t="s">
        <v>279</v>
      </c>
      <c r="AD592" s="20" t="s">
        <v>136</v>
      </c>
      <c r="AE592" s="20" t="s">
        <v>110</v>
      </c>
      <c r="AF592" s="20" t="s">
        <v>135</v>
      </c>
      <c r="AG592" s="59" t="s">
        <v>8872</v>
      </c>
      <c r="AH592" s="19">
        <v>44883</v>
      </c>
      <c r="AI592" s="38">
        <v>592</v>
      </c>
      <c r="AJ592" s="2"/>
      <c r="AK592" s="2"/>
      <c r="AL592" s="2"/>
      <c r="AM592" s="4"/>
      <c r="AN592" s="4"/>
    </row>
    <row r="593" spans="1:40" ht="51.75" customHeight="1">
      <c r="A593" s="2"/>
      <c r="B593" s="20">
        <v>589</v>
      </c>
      <c r="C593" s="24" t="s">
        <v>8874</v>
      </c>
      <c r="D593" s="24" t="s">
        <v>119</v>
      </c>
      <c r="E593" s="24" t="s">
        <v>1354</v>
      </c>
      <c r="F593" s="24" t="s">
        <v>1355</v>
      </c>
      <c r="G593" s="24" t="s">
        <v>2208</v>
      </c>
      <c r="H593" s="20"/>
      <c r="I593" s="20" t="s">
        <v>8875</v>
      </c>
      <c r="J593" s="20" t="s">
        <v>119</v>
      </c>
      <c r="K593" s="20" t="s">
        <v>1354</v>
      </c>
      <c r="L593" s="20" t="s">
        <v>1355</v>
      </c>
      <c r="M593" s="20" t="s">
        <v>6935</v>
      </c>
      <c r="N593" s="20" t="s">
        <v>8876</v>
      </c>
      <c r="O593" s="20" t="s">
        <v>8877</v>
      </c>
      <c r="P593" s="20" t="s">
        <v>4741</v>
      </c>
      <c r="Q593" s="20" t="s">
        <v>2665</v>
      </c>
      <c r="R593" s="20" t="s">
        <v>8879</v>
      </c>
      <c r="S593" s="20">
        <v>943825242</v>
      </c>
      <c r="T593" s="77"/>
      <c r="U593" s="20"/>
      <c r="V593" s="50" t="s">
        <v>8880</v>
      </c>
      <c r="W593" s="20"/>
      <c r="X593" s="20"/>
      <c r="Y593" s="20"/>
      <c r="Z593" s="20"/>
      <c r="AA593" s="20" t="s">
        <v>77</v>
      </c>
      <c r="AB593" s="20" t="s">
        <v>279</v>
      </c>
      <c r="AC593" s="20" t="s">
        <v>83</v>
      </c>
      <c r="AD593" s="20" t="s">
        <v>110</v>
      </c>
      <c r="AE593" s="20" t="s">
        <v>6401</v>
      </c>
      <c r="AF593" s="20" t="s">
        <v>506</v>
      </c>
      <c r="AG593" s="59" t="s">
        <v>8883</v>
      </c>
      <c r="AH593" s="19">
        <v>44887</v>
      </c>
      <c r="AI593" s="74">
        <v>593</v>
      </c>
      <c r="AJ593" s="2"/>
      <c r="AK593" s="2"/>
      <c r="AL593" s="2"/>
      <c r="AM593" s="4"/>
      <c r="AN593" s="4"/>
    </row>
    <row r="594" spans="1:40" ht="51.75" customHeight="1">
      <c r="A594" s="2"/>
      <c r="B594" s="20">
        <v>590</v>
      </c>
      <c r="C594" s="65" t="s">
        <v>8885</v>
      </c>
      <c r="D594" s="24" t="s">
        <v>209</v>
      </c>
      <c r="E594" s="24" t="s">
        <v>8535</v>
      </c>
      <c r="F594" s="24" t="s">
        <v>8171</v>
      </c>
      <c r="G594" s="24" t="s">
        <v>8171</v>
      </c>
      <c r="H594" s="24"/>
      <c r="I594" s="24" t="s">
        <v>8886</v>
      </c>
      <c r="J594" s="24" t="s">
        <v>209</v>
      </c>
      <c r="K594" s="24" t="s">
        <v>8535</v>
      </c>
      <c r="L594" s="24" t="s">
        <v>8171</v>
      </c>
      <c r="M594" s="24" t="s">
        <v>8171</v>
      </c>
      <c r="N594" s="24" t="s">
        <v>8537</v>
      </c>
      <c r="O594" s="24" t="s">
        <v>8887</v>
      </c>
      <c r="P594" s="24" t="s">
        <v>7443</v>
      </c>
      <c r="Q594" s="24" t="s">
        <v>1268</v>
      </c>
      <c r="R594" s="24" t="s">
        <v>8888</v>
      </c>
      <c r="S594" s="24">
        <v>922070784</v>
      </c>
      <c r="T594" s="20">
        <v>922070784</v>
      </c>
      <c r="U594" s="20"/>
      <c r="V594" s="78" t="s">
        <v>8889</v>
      </c>
      <c r="W594" s="20"/>
      <c r="X594" s="20"/>
      <c r="Y594" s="20"/>
      <c r="Z594" s="20"/>
      <c r="AA594" s="20" t="s">
        <v>77</v>
      </c>
      <c r="AB594" s="20" t="s">
        <v>901</v>
      </c>
      <c r="AC594" s="20" t="s">
        <v>279</v>
      </c>
      <c r="AD594" s="20" t="s">
        <v>7575</v>
      </c>
      <c r="AE594" s="20" t="s">
        <v>506</v>
      </c>
      <c r="AF594" s="20"/>
      <c r="AG594" s="20" t="s">
        <v>8892</v>
      </c>
      <c r="AH594" s="19">
        <v>44887</v>
      </c>
      <c r="AI594" s="76">
        <v>594</v>
      </c>
      <c r="AJ594" s="2"/>
      <c r="AK594" s="2"/>
      <c r="AL594" s="2"/>
      <c r="AM594" s="4"/>
      <c r="AN594" s="4"/>
    </row>
    <row r="595" spans="1:40" ht="51.75" customHeight="1">
      <c r="A595" s="2"/>
      <c r="B595" s="20">
        <v>591</v>
      </c>
      <c r="C595" s="24" t="s">
        <v>8894</v>
      </c>
      <c r="D595" s="24" t="s">
        <v>5143</v>
      </c>
      <c r="E595" s="24" t="s">
        <v>95</v>
      </c>
      <c r="F595" s="24" t="s">
        <v>95</v>
      </c>
      <c r="G595" s="24" t="s">
        <v>8895</v>
      </c>
      <c r="H595" s="20"/>
      <c r="I595" s="20" t="s">
        <v>8896</v>
      </c>
      <c r="J595" s="24" t="s">
        <v>5143</v>
      </c>
      <c r="K595" s="24" t="s">
        <v>95</v>
      </c>
      <c r="L595" s="24" t="s">
        <v>95</v>
      </c>
      <c r="M595" s="24" t="s">
        <v>95</v>
      </c>
      <c r="N595" s="20" t="s">
        <v>8897</v>
      </c>
      <c r="O595" s="20" t="s">
        <v>8898</v>
      </c>
      <c r="P595" s="20" t="s">
        <v>1948</v>
      </c>
      <c r="Q595" s="20" t="s">
        <v>2514</v>
      </c>
      <c r="R595" s="20" t="s">
        <v>8901</v>
      </c>
      <c r="S595" s="20">
        <v>927652212</v>
      </c>
      <c r="T595" s="20"/>
      <c r="U595" s="20"/>
      <c r="V595" s="80" t="s">
        <v>8902</v>
      </c>
      <c r="W595" s="20"/>
      <c r="X595" s="20"/>
      <c r="Y595" s="80" t="s">
        <v>8903</v>
      </c>
      <c r="Z595" s="20"/>
      <c r="AA595" s="20" t="s">
        <v>77</v>
      </c>
      <c r="AB595" s="20" t="s">
        <v>108</v>
      </c>
      <c r="AC595" s="17" t="s">
        <v>160</v>
      </c>
      <c r="AD595" s="20" t="s">
        <v>3524</v>
      </c>
      <c r="AE595" s="30" t="s">
        <v>135</v>
      </c>
      <c r="AF595" s="20" t="s">
        <v>6401</v>
      </c>
      <c r="AG595" s="20" t="s">
        <v>8906</v>
      </c>
      <c r="AH595" s="19">
        <v>44887</v>
      </c>
      <c r="AI595" s="38">
        <v>595</v>
      </c>
      <c r="AJ595" s="2"/>
      <c r="AK595" s="2"/>
      <c r="AL595" s="2"/>
      <c r="AM595" s="4"/>
      <c r="AN595" s="4"/>
    </row>
    <row r="596" spans="1:40" ht="51.75" customHeight="1">
      <c r="A596" s="2"/>
      <c r="B596" s="20">
        <v>592</v>
      </c>
      <c r="C596" s="24" t="s">
        <v>8908</v>
      </c>
      <c r="D596" s="24" t="s">
        <v>119</v>
      </c>
      <c r="E596" s="24" t="s">
        <v>4002</v>
      </c>
      <c r="F596" s="24" t="s">
        <v>8685</v>
      </c>
      <c r="G596" s="24" t="s">
        <v>8685</v>
      </c>
      <c r="H596" s="20"/>
      <c r="I596" s="20" t="s">
        <v>8909</v>
      </c>
      <c r="J596" s="20" t="s">
        <v>119</v>
      </c>
      <c r="K596" s="20" t="s">
        <v>4002</v>
      </c>
      <c r="L596" s="20" t="s">
        <v>8685</v>
      </c>
      <c r="M596" s="20" t="s">
        <v>8685</v>
      </c>
      <c r="N596" s="20" t="s">
        <v>8910</v>
      </c>
      <c r="O596" s="20" t="s">
        <v>8911</v>
      </c>
      <c r="P596" s="20" t="s">
        <v>8912</v>
      </c>
      <c r="Q596" s="20" t="s">
        <v>4901</v>
      </c>
      <c r="R596" s="20" t="s">
        <v>8914</v>
      </c>
      <c r="S596" s="20">
        <v>988210537</v>
      </c>
      <c r="T596" s="20">
        <v>901435598</v>
      </c>
      <c r="U596" s="20"/>
      <c r="V596" s="20"/>
      <c r="W596" s="20"/>
      <c r="X596" s="20"/>
      <c r="Y596" s="20"/>
      <c r="Z596" s="20"/>
      <c r="AA596" s="20" t="s">
        <v>77</v>
      </c>
      <c r="AB596" s="20" t="s">
        <v>108</v>
      </c>
      <c r="AC596" s="20" t="s">
        <v>901</v>
      </c>
      <c r="AD596" s="20" t="s">
        <v>297</v>
      </c>
      <c r="AE596" s="20"/>
      <c r="AF596" s="20"/>
      <c r="AG596" s="59" t="s">
        <v>8917</v>
      </c>
      <c r="AH596" s="19">
        <v>44888</v>
      </c>
      <c r="AI596" s="76">
        <v>596</v>
      </c>
      <c r="AJ596" s="2"/>
      <c r="AK596" s="2"/>
      <c r="AL596" s="2"/>
      <c r="AM596" s="4"/>
      <c r="AN596" s="4"/>
    </row>
    <row r="597" spans="1:40" ht="51.75" customHeight="1">
      <c r="A597" s="2"/>
      <c r="B597" s="20">
        <v>593</v>
      </c>
      <c r="C597" s="24" t="s">
        <v>8919</v>
      </c>
      <c r="D597" s="24" t="s">
        <v>119</v>
      </c>
      <c r="E597" s="24" t="s">
        <v>4002</v>
      </c>
      <c r="F597" s="24" t="s">
        <v>8685</v>
      </c>
      <c r="G597" s="24" t="s">
        <v>8685</v>
      </c>
      <c r="H597" s="20"/>
      <c r="I597" s="20" t="s">
        <v>8920</v>
      </c>
      <c r="J597" s="20" t="s">
        <v>119</v>
      </c>
      <c r="K597" s="20" t="s">
        <v>4002</v>
      </c>
      <c r="L597" s="20" t="s">
        <v>8685</v>
      </c>
      <c r="M597" s="20" t="s">
        <v>8685</v>
      </c>
      <c r="N597" s="20" t="s">
        <v>8920</v>
      </c>
      <c r="O597" s="20" t="s">
        <v>8921</v>
      </c>
      <c r="P597" s="20" t="s">
        <v>4510</v>
      </c>
      <c r="Q597" s="20" t="s">
        <v>4821</v>
      </c>
      <c r="R597" s="20" t="s">
        <v>8923</v>
      </c>
      <c r="S597" s="20">
        <v>976899448</v>
      </c>
      <c r="T597" s="20"/>
      <c r="U597" s="20"/>
      <c r="V597" s="20"/>
      <c r="W597" s="20"/>
      <c r="X597" s="20"/>
      <c r="Y597" s="20"/>
      <c r="Z597" s="20"/>
      <c r="AA597" s="20" t="s">
        <v>77</v>
      </c>
      <c r="AB597" s="20" t="s">
        <v>108</v>
      </c>
      <c r="AC597" s="20" t="s">
        <v>279</v>
      </c>
      <c r="AD597" s="20" t="s">
        <v>161</v>
      </c>
      <c r="AE597" s="20" t="s">
        <v>7575</v>
      </c>
      <c r="AF597" s="20" t="s">
        <v>6401</v>
      </c>
      <c r="AG597" s="59" t="s">
        <v>8926</v>
      </c>
      <c r="AH597" s="19">
        <v>44888</v>
      </c>
      <c r="AI597" s="38">
        <v>597</v>
      </c>
      <c r="AJ597" s="2"/>
      <c r="AK597" s="2"/>
      <c r="AL597" s="2"/>
      <c r="AM597" s="4"/>
      <c r="AN597" s="4"/>
    </row>
    <row r="598" spans="1:40" ht="45" customHeight="1">
      <c r="A598" s="2"/>
      <c r="B598" s="20">
        <v>594</v>
      </c>
      <c r="C598" s="20" t="s">
        <v>8928</v>
      </c>
      <c r="D598" s="20" t="s">
        <v>168</v>
      </c>
      <c r="E598" s="20" t="s">
        <v>2033</v>
      </c>
      <c r="F598" s="20" t="s">
        <v>2033</v>
      </c>
      <c r="G598" s="20" t="s">
        <v>3025</v>
      </c>
      <c r="H598" s="20"/>
      <c r="I598" s="20" t="s">
        <v>8929</v>
      </c>
      <c r="J598" s="20" t="s">
        <v>168</v>
      </c>
      <c r="K598" s="20" t="s">
        <v>2033</v>
      </c>
      <c r="L598" s="20" t="s">
        <v>2033</v>
      </c>
      <c r="M598" s="20" t="s">
        <v>3025</v>
      </c>
      <c r="N598" s="20" t="s">
        <v>8930</v>
      </c>
      <c r="O598" s="20" t="s">
        <v>8931</v>
      </c>
      <c r="P598" s="20" t="s">
        <v>8932</v>
      </c>
      <c r="Q598" s="20" t="s">
        <v>2545</v>
      </c>
      <c r="R598" s="20" t="s">
        <v>8935</v>
      </c>
      <c r="S598" s="20">
        <v>955307327</v>
      </c>
      <c r="T598" s="20"/>
      <c r="U598" s="20"/>
      <c r="V598" s="80" t="s">
        <v>8936</v>
      </c>
      <c r="W598" s="20"/>
      <c r="X598" s="80" t="s">
        <v>8937</v>
      </c>
      <c r="Y598" s="80" t="s">
        <v>8938</v>
      </c>
      <c r="Z598" s="20"/>
      <c r="AA598" s="20" t="s">
        <v>77</v>
      </c>
      <c r="AB598" s="20" t="s">
        <v>108</v>
      </c>
      <c r="AC598" s="20" t="s">
        <v>83</v>
      </c>
      <c r="AD598" s="20" t="s">
        <v>7575</v>
      </c>
      <c r="AE598" s="30" t="s">
        <v>135</v>
      </c>
      <c r="AF598" s="20" t="s">
        <v>161</v>
      </c>
      <c r="AG598" s="59" t="s">
        <v>8941</v>
      </c>
      <c r="AH598" s="81">
        <v>44900</v>
      </c>
      <c r="AI598" s="76">
        <v>598</v>
      </c>
      <c r="AJ598" s="20"/>
      <c r="AK598" s="20"/>
      <c r="AL598" s="20"/>
      <c r="AM598" s="4"/>
      <c r="AN598" s="4"/>
    </row>
    <row r="599" spans="1:40" ht="45" customHeight="1">
      <c r="A599" s="2"/>
      <c r="B599" s="20">
        <v>595</v>
      </c>
      <c r="C599" s="20" t="s">
        <v>8944</v>
      </c>
      <c r="D599" s="20" t="s">
        <v>5143</v>
      </c>
      <c r="E599" s="20" t="s">
        <v>64</v>
      </c>
      <c r="F599" s="20" t="s">
        <v>64</v>
      </c>
      <c r="G599" s="20" t="s">
        <v>8278</v>
      </c>
      <c r="H599" s="20"/>
      <c r="I599" s="20" t="s">
        <v>8945</v>
      </c>
      <c r="J599" s="20" t="s">
        <v>5143</v>
      </c>
      <c r="K599" s="20" t="s">
        <v>64</v>
      </c>
      <c r="L599" s="20" t="s">
        <v>64</v>
      </c>
      <c r="M599" s="20" t="s">
        <v>8278</v>
      </c>
      <c r="N599" s="20" t="s">
        <v>8946</v>
      </c>
      <c r="O599" s="20" t="s">
        <v>3609</v>
      </c>
      <c r="P599" s="20" t="s">
        <v>6018</v>
      </c>
      <c r="Q599" s="20" t="s">
        <v>3183</v>
      </c>
      <c r="R599" s="20" t="s">
        <v>8949</v>
      </c>
      <c r="S599" s="20">
        <v>995832697</v>
      </c>
      <c r="T599" s="20"/>
      <c r="U599" s="20"/>
      <c r="V599" s="20" t="s">
        <v>8950</v>
      </c>
      <c r="W599" s="20"/>
      <c r="X599" s="20"/>
      <c r="Y599" s="20"/>
      <c r="Z599" s="20"/>
      <c r="AA599" s="20" t="s">
        <v>77</v>
      </c>
      <c r="AB599" s="20" t="s">
        <v>82</v>
      </c>
      <c r="AC599" s="20" t="s">
        <v>83</v>
      </c>
      <c r="AD599" s="20" t="s">
        <v>161</v>
      </c>
      <c r="AE599" s="20" t="s">
        <v>7575</v>
      </c>
      <c r="AF599" s="20" t="s">
        <v>6401</v>
      </c>
      <c r="AG599" s="59" t="s">
        <v>8953</v>
      </c>
      <c r="AH599" s="81">
        <v>44900</v>
      </c>
      <c r="AI599" s="20">
        <v>599</v>
      </c>
      <c r="AJ599" s="20"/>
      <c r="AK599" s="20"/>
      <c r="AL599" s="20"/>
      <c r="AM599" s="4"/>
      <c r="AN599" s="4"/>
    </row>
    <row r="600" spans="1:40" ht="45" customHeight="1">
      <c r="A600" s="2"/>
      <c r="B600" s="20">
        <v>596</v>
      </c>
      <c r="C600" s="20" t="s">
        <v>8956</v>
      </c>
      <c r="D600" s="20" t="s">
        <v>5143</v>
      </c>
      <c r="E600" s="20" t="s">
        <v>64</v>
      </c>
      <c r="F600" s="20" t="s">
        <v>64</v>
      </c>
      <c r="G600" s="20" t="s">
        <v>1050</v>
      </c>
      <c r="H600" s="20"/>
      <c r="I600" s="20" t="s">
        <v>8957</v>
      </c>
      <c r="J600" s="20" t="s">
        <v>5143</v>
      </c>
      <c r="K600" s="20" t="s">
        <v>64</v>
      </c>
      <c r="L600" s="20" t="s">
        <v>64</v>
      </c>
      <c r="M600" s="20" t="s">
        <v>1050</v>
      </c>
      <c r="N600" s="20" t="s">
        <v>8957</v>
      </c>
      <c r="O600" s="20" t="s">
        <v>8958</v>
      </c>
      <c r="P600" s="20" t="s">
        <v>8959</v>
      </c>
      <c r="Q600" s="20" t="s">
        <v>8960</v>
      </c>
      <c r="R600" s="20" t="s">
        <v>8962</v>
      </c>
      <c r="S600" s="20">
        <v>970782840</v>
      </c>
      <c r="T600" s="20">
        <v>929100787</v>
      </c>
      <c r="U600" s="20"/>
      <c r="V600" s="82" t="s">
        <v>8963</v>
      </c>
      <c r="W600" s="20"/>
      <c r="X600" s="20"/>
      <c r="Y600" s="80" t="s">
        <v>8964</v>
      </c>
      <c r="Z600" s="20"/>
      <c r="AA600" s="20" t="s">
        <v>77</v>
      </c>
      <c r="AB600" s="20" t="s">
        <v>108</v>
      </c>
      <c r="AC600" s="20" t="s">
        <v>901</v>
      </c>
      <c r="AD600" s="20" t="s">
        <v>297</v>
      </c>
      <c r="AE600" s="20" t="s">
        <v>3524</v>
      </c>
      <c r="AF600" s="20" t="s">
        <v>161</v>
      </c>
      <c r="AG600" s="59" t="s">
        <v>8967</v>
      </c>
      <c r="AH600" s="81">
        <v>44900</v>
      </c>
      <c r="AI600" s="38">
        <v>600</v>
      </c>
      <c r="AJ600" s="20"/>
      <c r="AK600" s="20"/>
      <c r="AL600" s="20"/>
      <c r="AM600" s="4"/>
      <c r="AN600" s="4"/>
    </row>
    <row r="601" spans="1:40" ht="45" customHeight="1">
      <c r="A601" s="2"/>
      <c r="B601" s="20">
        <v>597</v>
      </c>
      <c r="C601" s="20" t="s">
        <v>8969</v>
      </c>
      <c r="D601" s="20" t="s">
        <v>5143</v>
      </c>
      <c r="E601" s="20" t="s">
        <v>64</v>
      </c>
      <c r="F601" s="20" t="s">
        <v>64</v>
      </c>
      <c r="G601" s="20" t="s">
        <v>4271</v>
      </c>
      <c r="H601" s="20"/>
      <c r="I601" s="20" t="s">
        <v>8970</v>
      </c>
      <c r="J601" s="20" t="s">
        <v>5143</v>
      </c>
      <c r="K601" s="20" t="s">
        <v>64</v>
      </c>
      <c r="L601" s="20" t="s">
        <v>64</v>
      </c>
      <c r="M601" s="20" t="s">
        <v>4271</v>
      </c>
      <c r="N601" s="20" t="s">
        <v>8970</v>
      </c>
      <c r="O601" s="20" t="s">
        <v>8971</v>
      </c>
      <c r="P601" s="20" t="s">
        <v>8972</v>
      </c>
      <c r="Q601" s="20" t="s">
        <v>3079</v>
      </c>
      <c r="R601" s="20" t="s">
        <v>8974</v>
      </c>
      <c r="S601" s="20">
        <v>925359072</v>
      </c>
      <c r="T601" s="20"/>
      <c r="U601" s="20"/>
      <c r="V601" s="80" t="s">
        <v>8975</v>
      </c>
      <c r="W601" s="20"/>
      <c r="X601" s="80" t="s">
        <v>8976</v>
      </c>
      <c r="Y601" s="80" t="s">
        <v>8977</v>
      </c>
      <c r="Z601" s="20"/>
      <c r="AA601" s="20" t="s">
        <v>77</v>
      </c>
      <c r="AB601" s="20" t="s">
        <v>901</v>
      </c>
      <c r="AC601" s="20" t="s">
        <v>83</v>
      </c>
      <c r="AD601" s="20" t="s">
        <v>85</v>
      </c>
      <c r="AE601" s="20" t="s">
        <v>3524</v>
      </c>
      <c r="AF601" s="20" t="s">
        <v>135</v>
      </c>
      <c r="AG601" s="59" t="s">
        <v>8980</v>
      </c>
      <c r="AH601" s="81">
        <v>44900</v>
      </c>
      <c r="AI601" s="38">
        <v>601</v>
      </c>
      <c r="AJ601" s="20"/>
      <c r="AK601" s="20"/>
      <c r="AL601" s="20"/>
      <c r="AM601" s="4"/>
      <c r="AN601" s="4"/>
    </row>
    <row r="602" spans="1:40" ht="45" customHeight="1">
      <c r="A602" s="2"/>
      <c r="B602" s="20">
        <v>598</v>
      </c>
      <c r="C602" s="20" t="s">
        <v>8982</v>
      </c>
      <c r="D602" s="20" t="s">
        <v>5143</v>
      </c>
      <c r="E602" s="20" t="s">
        <v>64</v>
      </c>
      <c r="F602" s="20" t="s">
        <v>64</v>
      </c>
      <c r="G602" s="20" t="s">
        <v>64</v>
      </c>
      <c r="H602" s="20"/>
      <c r="I602" s="20" t="s">
        <v>8983</v>
      </c>
      <c r="J602" s="20" t="s">
        <v>5143</v>
      </c>
      <c r="K602" s="20" t="s">
        <v>64</v>
      </c>
      <c r="L602" s="20" t="s">
        <v>64</v>
      </c>
      <c r="M602" s="20" t="s">
        <v>233</v>
      </c>
      <c r="N602" s="20" t="s">
        <v>8984</v>
      </c>
      <c r="O602" s="20" t="s">
        <v>8985</v>
      </c>
      <c r="P602" s="20" t="s">
        <v>8986</v>
      </c>
      <c r="Q602" s="20" t="s">
        <v>8987</v>
      </c>
      <c r="R602" s="20" t="s">
        <v>8990</v>
      </c>
      <c r="S602" s="20">
        <v>933780398</v>
      </c>
      <c r="T602" s="20"/>
      <c r="U602" s="20"/>
      <c r="V602" s="80" t="s">
        <v>8991</v>
      </c>
      <c r="W602" s="20"/>
      <c r="X602" s="80"/>
      <c r="Y602" s="80" t="s">
        <v>8992</v>
      </c>
      <c r="Z602" s="20"/>
      <c r="AA602" s="20" t="s">
        <v>77</v>
      </c>
      <c r="AB602" s="20" t="s">
        <v>108</v>
      </c>
      <c r="AC602" s="20" t="s">
        <v>901</v>
      </c>
      <c r="AD602" s="20" t="s">
        <v>330</v>
      </c>
      <c r="AE602" s="20" t="s">
        <v>6401</v>
      </c>
      <c r="AF602" s="20" t="s">
        <v>506</v>
      </c>
      <c r="AG602" s="59" t="s">
        <v>8995</v>
      </c>
      <c r="AH602" s="81">
        <v>44909</v>
      </c>
      <c r="AI602" s="38">
        <v>602</v>
      </c>
      <c r="AJ602" s="20"/>
      <c r="AK602" s="20"/>
      <c r="AL602" s="20"/>
      <c r="AM602" s="4"/>
      <c r="AN602" s="4"/>
    </row>
    <row r="603" spans="1:40" ht="45" customHeight="1">
      <c r="A603" s="2"/>
      <c r="B603" s="20">
        <v>599</v>
      </c>
      <c r="C603" s="20" t="s">
        <v>8998</v>
      </c>
      <c r="D603" s="20" t="s">
        <v>5143</v>
      </c>
      <c r="E603" s="20" t="s">
        <v>64</v>
      </c>
      <c r="F603" s="20" t="s">
        <v>64</v>
      </c>
      <c r="G603" s="20" t="s">
        <v>2018</v>
      </c>
      <c r="H603" s="20"/>
      <c r="I603" s="20" t="s">
        <v>8999</v>
      </c>
      <c r="J603" s="20" t="s">
        <v>5143</v>
      </c>
      <c r="K603" s="20" t="s">
        <v>64</v>
      </c>
      <c r="L603" s="20" t="s">
        <v>64</v>
      </c>
      <c r="M603" s="20" t="s">
        <v>2018</v>
      </c>
      <c r="N603" s="20" t="s">
        <v>8999</v>
      </c>
      <c r="O603" s="20" t="s">
        <v>9000</v>
      </c>
      <c r="P603" s="20" t="s">
        <v>9001</v>
      </c>
      <c r="Q603" s="20" t="s">
        <v>9002</v>
      </c>
      <c r="R603" s="20" t="s">
        <v>9005</v>
      </c>
      <c r="S603" s="20">
        <v>940243044</v>
      </c>
      <c r="T603" s="20">
        <v>941379854</v>
      </c>
      <c r="U603" s="20" t="s">
        <v>9006</v>
      </c>
      <c r="V603" s="80" t="s">
        <v>9007</v>
      </c>
      <c r="W603" s="20"/>
      <c r="X603" s="80"/>
      <c r="Y603" s="80"/>
      <c r="Z603" s="20"/>
      <c r="AA603" s="20" t="s">
        <v>77</v>
      </c>
      <c r="AB603" s="20" t="s">
        <v>108</v>
      </c>
      <c r="AC603" s="20" t="s">
        <v>82</v>
      </c>
      <c r="AD603" s="20" t="s">
        <v>161</v>
      </c>
      <c r="AE603" s="20" t="s">
        <v>6401</v>
      </c>
      <c r="AF603" s="20"/>
      <c r="AG603" s="59" t="s">
        <v>9010</v>
      </c>
      <c r="AH603" s="81">
        <v>44909</v>
      </c>
      <c r="AI603" s="38">
        <v>603</v>
      </c>
      <c r="AJ603" s="20"/>
      <c r="AK603" s="20"/>
      <c r="AL603" s="20"/>
      <c r="AM603" s="4"/>
      <c r="AN603" s="4"/>
    </row>
    <row r="604" spans="1:40" ht="45" customHeight="1">
      <c r="A604" s="2"/>
      <c r="B604" s="20">
        <v>600</v>
      </c>
      <c r="C604" s="20" t="s">
        <v>9013</v>
      </c>
      <c r="D604" s="20" t="s">
        <v>5143</v>
      </c>
      <c r="E604" s="20" t="s">
        <v>64</v>
      </c>
      <c r="F604" s="20" t="s">
        <v>64</v>
      </c>
      <c r="G604" s="20" t="s">
        <v>1050</v>
      </c>
      <c r="H604" s="20"/>
      <c r="I604" s="20" t="s">
        <v>9014</v>
      </c>
      <c r="J604" s="20" t="s">
        <v>5143</v>
      </c>
      <c r="K604" s="20" t="s">
        <v>64</v>
      </c>
      <c r="L604" s="20" t="s">
        <v>64</v>
      </c>
      <c r="M604" s="20" t="s">
        <v>1050</v>
      </c>
      <c r="N604" s="20" t="s">
        <v>9014</v>
      </c>
      <c r="O604" s="20" t="s">
        <v>9015</v>
      </c>
      <c r="P604" s="20" t="s">
        <v>9016</v>
      </c>
      <c r="Q604" s="20" t="s">
        <v>9017</v>
      </c>
      <c r="R604" s="20" t="s">
        <v>9019</v>
      </c>
      <c r="S604" s="20">
        <v>961855480</v>
      </c>
      <c r="T604" s="20"/>
      <c r="U604" s="20"/>
      <c r="V604" s="80" t="s">
        <v>9020</v>
      </c>
      <c r="W604" s="20"/>
      <c r="X604" s="80"/>
      <c r="Y604" s="80" t="s">
        <v>9021</v>
      </c>
      <c r="Z604" s="20"/>
      <c r="AA604" s="20" t="s">
        <v>77</v>
      </c>
      <c r="AB604" s="20" t="s">
        <v>901</v>
      </c>
      <c r="AC604" s="20" t="s">
        <v>279</v>
      </c>
      <c r="AD604" s="20" t="s">
        <v>297</v>
      </c>
      <c r="AE604" s="20" t="s">
        <v>506</v>
      </c>
      <c r="AF604" s="20"/>
      <c r="AG604" s="59" t="s">
        <v>9024</v>
      </c>
      <c r="AH604" s="81">
        <v>44911</v>
      </c>
      <c r="AI604" s="38">
        <v>604</v>
      </c>
      <c r="AJ604" s="20"/>
      <c r="AK604" s="20"/>
      <c r="AL604" s="20"/>
      <c r="AM604" s="4"/>
      <c r="AN604" s="4"/>
    </row>
    <row r="605" spans="1:40" ht="45" customHeight="1">
      <c r="A605" s="2"/>
      <c r="B605" s="20">
        <v>601</v>
      </c>
      <c r="C605" s="20" t="s">
        <v>9026</v>
      </c>
      <c r="D605" s="20" t="s">
        <v>5143</v>
      </c>
      <c r="E605" s="20" t="s">
        <v>64</v>
      </c>
      <c r="F605" s="20" t="s">
        <v>64</v>
      </c>
      <c r="G605" s="20" t="s">
        <v>1050</v>
      </c>
      <c r="H605" s="20"/>
      <c r="I605" s="20" t="s">
        <v>8957</v>
      </c>
      <c r="J605" s="20" t="s">
        <v>5143</v>
      </c>
      <c r="K605" s="20" t="s">
        <v>64</v>
      </c>
      <c r="L605" s="20" t="s">
        <v>64</v>
      </c>
      <c r="M605" s="20" t="s">
        <v>1050</v>
      </c>
      <c r="N605" s="20" t="s">
        <v>8957</v>
      </c>
      <c r="O605" s="20" t="s">
        <v>9027</v>
      </c>
      <c r="P605" s="20" t="s">
        <v>9028</v>
      </c>
      <c r="Q605" s="20" t="s">
        <v>9029</v>
      </c>
      <c r="R605" s="20" t="s">
        <v>9031</v>
      </c>
      <c r="S605" s="20">
        <v>988416608</v>
      </c>
      <c r="T605" s="20"/>
      <c r="U605" s="20"/>
      <c r="V605" s="80" t="s">
        <v>9032</v>
      </c>
      <c r="W605" s="20"/>
      <c r="X605" s="80"/>
      <c r="Y605" s="80"/>
      <c r="Z605" s="20"/>
      <c r="AA605" s="20" t="s">
        <v>77</v>
      </c>
      <c r="AB605" s="20" t="s">
        <v>108</v>
      </c>
      <c r="AC605" s="20" t="s">
        <v>279</v>
      </c>
      <c r="AD605" s="20" t="s">
        <v>297</v>
      </c>
      <c r="AE605" s="20" t="s">
        <v>506</v>
      </c>
      <c r="AF605" s="20"/>
      <c r="AG605" s="59" t="s">
        <v>9035</v>
      </c>
      <c r="AH605" s="81">
        <v>44911</v>
      </c>
      <c r="AI605" s="38">
        <v>605</v>
      </c>
      <c r="AJ605" s="20"/>
      <c r="AK605" s="20"/>
      <c r="AL605" s="20"/>
      <c r="AM605" s="4"/>
      <c r="AN605" s="4"/>
    </row>
    <row r="606" spans="1:40" ht="45" customHeight="1">
      <c r="A606" s="2"/>
      <c r="B606" s="20">
        <v>602</v>
      </c>
      <c r="C606" s="20" t="s">
        <v>9037</v>
      </c>
      <c r="D606" s="20" t="s">
        <v>5143</v>
      </c>
      <c r="E606" s="20" t="s">
        <v>64</v>
      </c>
      <c r="F606" s="20" t="s">
        <v>64</v>
      </c>
      <c r="G606" s="20" t="s">
        <v>1050</v>
      </c>
      <c r="H606" s="20"/>
      <c r="I606" s="20" t="s">
        <v>8957</v>
      </c>
      <c r="J606" s="20" t="s">
        <v>5143</v>
      </c>
      <c r="K606" s="20" t="s">
        <v>64</v>
      </c>
      <c r="L606" s="20" t="s">
        <v>64</v>
      </c>
      <c r="M606" s="20" t="s">
        <v>1050</v>
      </c>
      <c r="N606" s="20" t="s">
        <v>8957</v>
      </c>
      <c r="O606" s="20" t="s">
        <v>9038</v>
      </c>
      <c r="P606" s="20" t="s">
        <v>9039</v>
      </c>
      <c r="Q606" s="20" t="s">
        <v>9040</v>
      </c>
      <c r="R606" s="20" t="s">
        <v>9042</v>
      </c>
      <c r="S606" s="20">
        <v>952586722</v>
      </c>
      <c r="T606" s="20"/>
      <c r="U606" s="20"/>
      <c r="V606" s="80" t="s">
        <v>9043</v>
      </c>
      <c r="W606" s="20"/>
      <c r="X606" s="80"/>
      <c r="Y606" s="80"/>
      <c r="Z606" s="20"/>
      <c r="AA606" s="20" t="s">
        <v>77</v>
      </c>
      <c r="AB606" s="20" t="s">
        <v>108</v>
      </c>
      <c r="AC606" s="20" t="s">
        <v>901</v>
      </c>
      <c r="AD606" s="20" t="s">
        <v>297</v>
      </c>
      <c r="AE606" s="20" t="s">
        <v>506</v>
      </c>
      <c r="AF606" s="20"/>
      <c r="AG606" s="59" t="s">
        <v>9046</v>
      </c>
      <c r="AH606" s="81">
        <v>44911</v>
      </c>
      <c r="AI606" s="38">
        <v>606</v>
      </c>
      <c r="AJ606" s="20"/>
      <c r="AK606" s="20"/>
      <c r="AL606" s="20"/>
      <c r="AM606" s="4"/>
      <c r="AN606" s="4"/>
    </row>
    <row r="607" spans="1:40" ht="45" customHeight="1">
      <c r="A607" s="2"/>
      <c r="B607" s="20">
        <v>603</v>
      </c>
      <c r="C607" s="20" t="s">
        <v>9048</v>
      </c>
      <c r="D607" s="20" t="s">
        <v>5143</v>
      </c>
      <c r="E607" s="20" t="s">
        <v>64</v>
      </c>
      <c r="F607" s="20" t="s">
        <v>64</v>
      </c>
      <c r="G607" s="20" t="s">
        <v>1050</v>
      </c>
      <c r="H607" s="20"/>
      <c r="I607" s="20" t="s">
        <v>8957</v>
      </c>
      <c r="J607" s="20" t="s">
        <v>5143</v>
      </c>
      <c r="K607" s="20" t="s">
        <v>64</v>
      </c>
      <c r="L607" s="20" t="s">
        <v>64</v>
      </c>
      <c r="M607" s="20" t="s">
        <v>1050</v>
      </c>
      <c r="N607" s="20" t="s">
        <v>8957</v>
      </c>
      <c r="O607" s="20" t="s">
        <v>9049</v>
      </c>
      <c r="P607" s="20" t="s">
        <v>9050</v>
      </c>
      <c r="Q607" s="20" t="s">
        <v>9051</v>
      </c>
      <c r="R607" s="20" t="s">
        <v>9053</v>
      </c>
      <c r="S607" s="20">
        <v>989535856</v>
      </c>
      <c r="T607" s="20"/>
      <c r="U607" s="20"/>
      <c r="V607" s="80" t="s">
        <v>9054</v>
      </c>
      <c r="W607" s="20"/>
      <c r="X607" s="80"/>
      <c r="Y607" s="80" t="s">
        <v>9055</v>
      </c>
      <c r="Z607" s="20"/>
      <c r="AA607" s="20" t="s">
        <v>77</v>
      </c>
      <c r="AB607" s="20" t="s">
        <v>279</v>
      </c>
      <c r="AC607" s="20" t="s">
        <v>160</v>
      </c>
      <c r="AD607" s="20" t="s">
        <v>297</v>
      </c>
      <c r="AE607" s="20" t="s">
        <v>506</v>
      </c>
      <c r="AF607" s="20"/>
      <c r="AG607" s="59" t="s">
        <v>9058</v>
      </c>
      <c r="AH607" s="81">
        <v>44911</v>
      </c>
      <c r="AI607" s="38">
        <v>607</v>
      </c>
      <c r="AJ607" s="20"/>
      <c r="AK607" s="20"/>
      <c r="AL607" s="20"/>
      <c r="AM607" s="4"/>
      <c r="AN607" s="4"/>
    </row>
    <row r="608" spans="1:40" ht="45" customHeight="1">
      <c r="A608" s="2"/>
      <c r="B608" s="20">
        <v>604</v>
      </c>
      <c r="C608" s="20" t="s">
        <v>9060</v>
      </c>
      <c r="D608" s="20" t="s">
        <v>168</v>
      </c>
      <c r="E608" s="20" t="s">
        <v>1600</v>
      </c>
      <c r="F608" s="20" t="s">
        <v>1601</v>
      </c>
      <c r="G608" s="20" t="s">
        <v>1601</v>
      </c>
      <c r="H608" s="20"/>
      <c r="I608" s="20" t="s">
        <v>9061</v>
      </c>
      <c r="J608" s="20" t="s">
        <v>168</v>
      </c>
      <c r="K608" s="20" t="s">
        <v>1600</v>
      </c>
      <c r="L608" s="20" t="s">
        <v>1601</v>
      </c>
      <c r="M608" s="20" t="s">
        <v>1601</v>
      </c>
      <c r="N608" s="20" t="s">
        <v>9061</v>
      </c>
      <c r="O608" s="20" t="s">
        <v>9062</v>
      </c>
      <c r="P608" s="20" t="s">
        <v>9063</v>
      </c>
      <c r="Q608" s="20" t="s">
        <v>2403</v>
      </c>
      <c r="R608" s="20" t="s">
        <v>9065</v>
      </c>
      <c r="S608" s="20">
        <v>972164781</v>
      </c>
      <c r="T608" s="20"/>
      <c r="U608" s="20"/>
      <c r="V608" s="80"/>
      <c r="W608" s="20"/>
      <c r="X608" s="80"/>
      <c r="Y608" s="80"/>
      <c r="Z608" s="20"/>
      <c r="AA608" s="20" t="s">
        <v>77</v>
      </c>
      <c r="AB608" s="20" t="s">
        <v>108</v>
      </c>
      <c r="AC608" s="20" t="s">
        <v>82</v>
      </c>
      <c r="AD608" s="20" t="s">
        <v>3524</v>
      </c>
      <c r="AE608" s="20" t="s">
        <v>262</v>
      </c>
      <c r="AF608" s="20"/>
      <c r="AG608" s="59" t="s">
        <v>9068</v>
      </c>
      <c r="AH608" s="81">
        <v>44911</v>
      </c>
      <c r="AI608" s="38">
        <v>608</v>
      </c>
      <c r="AJ608" s="20"/>
      <c r="AK608" s="20"/>
      <c r="AL608" s="20"/>
      <c r="AM608" s="4"/>
      <c r="AN608" s="4"/>
    </row>
    <row r="609" spans="1:40" ht="45" customHeight="1">
      <c r="A609" s="2"/>
      <c r="B609" s="20">
        <v>605</v>
      </c>
      <c r="C609" s="20" t="s">
        <v>9070</v>
      </c>
      <c r="D609" s="20" t="s">
        <v>168</v>
      </c>
      <c r="E609" s="20" t="s">
        <v>841</v>
      </c>
      <c r="F609" s="20" t="s">
        <v>842</v>
      </c>
      <c r="G609" s="20" t="s">
        <v>842</v>
      </c>
      <c r="H609" s="20"/>
      <c r="I609" s="20" t="s">
        <v>9071</v>
      </c>
      <c r="J609" s="20" t="s">
        <v>168</v>
      </c>
      <c r="K609" s="20" t="s">
        <v>841</v>
      </c>
      <c r="L609" s="20" t="s">
        <v>842</v>
      </c>
      <c r="M609" s="20" t="s">
        <v>842</v>
      </c>
      <c r="N609" s="20" t="s">
        <v>9071</v>
      </c>
      <c r="O609" s="20" t="s">
        <v>9072</v>
      </c>
      <c r="P609" s="20" t="s">
        <v>9073</v>
      </c>
      <c r="Q609" s="20" t="s">
        <v>9074</v>
      </c>
      <c r="R609" s="20" t="s">
        <v>9076</v>
      </c>
      <c r="S609" s="20">
        <v>964197506</v>
      </c>
      <c r="T609" s="20"/>
      <c r="U609" s="20"/>
      <c r="V609" s="80"/>
      <c r="W609" s="20"/>
      <c r="X609" s="80"/>
      <c r="Y609" s="80"/>
      <c r="Z609" s="20"/>
      <c r="AA609" s="20" t="s">
        <v>77</v>
      </c>
      <c r="AB609" s="20" t="s">
        <v>108</v>
      </c>
      <c r="AC609" s="20" t="s">
        <v>83</v>
      </c>
      <c r="AD609" s="20" t="s">
        <v>85</v>
      </c>
      <c r="AE609" s="20" t="s">
        <v>506</v>
      </c>
      <c r="AF609" s="20" t="s">
        <v>6401</v>
      </c>
      <c r="AG609" s="59" t="s">
        <v>9079</v>
      </c>
      <c r="AH609" s="81">
        <v>44911</v>
      </c>
      <c r="AI609" s="38">
        <v>609</v>
      </c>
      <c r="AJ609" s="20"/>
      <c r="AK609" s="20"/>
      <c r="AL609" s="20"/>
      <c r="AM609" s="4"/>
      <c r="AN609" s="4"/>
    </row>
    <row r="610" spans="1:40" ht="45" customHeight="1">
      <c r="A610" s="2"/>
      <c r="B610" s="20">
        <v>606</v>
      </c>
      <c r="C610" s="20" t="s">
        <v>9081</v>
      </c>
      <c r="D610" s="20" t="s">
        <v>5143</v>
      </c>
      <c r="E610" s="20" t="s">
        <v>64</v>
      </c>
      <c r="F610" s="20" t="s">
        <v>64</v>
      </c>
      <c r="G610" s="20" t="s">
        <v>1050</v>
      </c>
      <c r="H610" s="20"/>
      <c r="I610" s="20" t="s">
        <v>9082</v>
      </c>
      <c r="J610" s="20" t="s">
        <v>5143</v>
      </c>
      <c r="K610" s="20" t="s">
        <v>64</v>
      </c>
      <c r="L610" s="20" t="s">
        <v>64</v>
      </c>
      <c r="M610" s="20" t="s">
        <v>1050</v>
      </c>
      <c r="N610" s="20" t="s">
        <v>9082</v>
      </c>
      <c r="O610" s="20" t="s">
        <v>9083</v>
      </c>
      <c r="P610" s="20" t="s">
        <v>9084</v>
      </c>
      <c r="Q610" s="20" t="s">
        <v>1867</v>
      </c>
      <c r="R610" s="20" t="s">
        <v>9086</v>
      </c>
      <c r="S610" s="20">
        <v>999865953</v>
      </c>
      <c r="T610" s="20">
        <v>924013558</v>
      </c>
      <c r="U610" s="20"/>
      <c r="V610" s="80"/>
      <c r="W610" s="20"/>
      <c r="X610" s="80"/>
      <c r="Y610" s="80"/>
      <c r="Z610" s="20"/>
      <c r="AA610" s="20" t="s">
        <v>77</v>
      </c>
      <c r="AB610" s="20" t="s">
        <v>901</v>
      </c>
      <c r="AC610" s="20" t="s">
        <v>279</v>
      </c>
      <c r="AD610" s="20" t="s">
        <v>297</v>
      </c>
      <c r="AE610" s="20" t="s">
        <v>506</v>
      </c>
      <c r="AF610" s="20" t="s">
        <v>834</v>
      </c>
      <c r="AG610" s="59" t="s">
        <v>9089</v>
      </c>
      <c r="AH610" s="81">
        <v>44911</v>
      </c>
      <c r="AI610" s="38">
        <v>610</v>
      </c>
      <c r="AJ610" s="20"/>
      <c r="AK610" s="20"/>
      <c r="AL610" s="20"/>
      <c r="AM610" s="4"/>
      <c r="AN610" s="4"/>
    </row>
    <row r="611" spans="1:40" ht="45" customHeight="1">
      <c r="A611" s="2"/>
      <c r="B611" s="20">
        <v>607</v>
      </c>
      <c r="C611" s="20" t="s">
        <v>9091</v>
      </c>
      <c r="D611" s="20" t="s">
        <v>5143</v>
      </c>
      <c r="E611" s="20" t="s">
        <v>64</v>
      </c>
      <c r="F611" s="20" t="s">
        <v>65</v>
      </c>
      <c r="G611" s="20" t="s">
        <v>9092</v>
      </c>
      <c r="H611" s="20"/>
      <c r="I611" s="20" t="s">
        <v>9093</v>
      </c>
      <c r="J611" s="20" t="s">
        <v>5143</v>
      </c>
      <c r="K611" s="20" t="s">
        <v>64</v>
      </c>
      <c r="L611" s="20" t="s">
        <v>65</v>
      </c>
      <c r="M611" s="20" t="s">
        <v>9092</v>
      </c>
      <c r="N611" s="20" t="s">
        <v>9093</v>
      </c>
      <c r="O611" s="20" t="s">
        <v>9094</v>
      </c>
      <c r="P611" s="20" t="s">
        <v>9095</v>
      </c>
      <c r="Q611" s="20" t="s">
        <v>9095</v>
      </c>
      <c r="R611" s="20" t="s">
        <v>9098</v>
      </c>
      <c r="S611" s="20">
        <v>987527508</v>
      </c>
      <c r="T611" s="20"/>
      <c r="U611" s="20"/>
      <c r="V611" s="80" t="s">
        <v>9099</v>
      </c>
      <c r="W611" s="20"/>
      <c r="X611" s="80" t="s">
        <v>9100</v>
      </c>
      <c r="Y611" s="80" t="s">
        <v>9101</v>
      </c>
      <c r="Z611" s="20"/>
      <c r="AA611" s="20" t="s">
        <v>77</v>
      </c>
      <c r="AB611" s="20" t="s">
        <v>108</v>
      </c>
      <c r="AC611" s="20" t="s">
        <v>160</v>
      </c>
      <c r="AD611" s="20" t="s">
        <v>3524</v>
      </c>
      <c r="AE611" s="20" t="s">
        <v>6401</v>
      </c>
      <c r="AF611" s="20" t="s">
        <v>506</v>
      </c>
      <c r="AG611" s="59" t="s">
        <v>9104</v>
      </c>
      <c r="AH611" s="81">
        <v>44916</v>
      </c>
      <c r="AI611" s="38">
        <v>611</v>
      </c>
      <c r="AJ611" s="20"/>
      <c r="AK611" s="20"/>
      <c r="AL611" s="20"/>
      <c r="AM611" s="4"/>
      <c r="AN611" s="4"/>
    </row>
    <row r="612" spans="1:4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51"/>
      <c r="AK612" s="51"/>
      <c r="AL612" s="51"/>
      <c r="AM612" s="51"/>
      <c r="AN612" s="51"/>
    </row>
    <row r="613" spans="1:4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51"/>
      <c r="AK613" s="51"/>
      <c r="AL613" s="51"/>
      <c r="AM613" s="51"/>
      <c r="AN613" s="51"/>
    </row>
    <row r="614" spans="1:4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51"/>
      <c r="AK614" s="51"/>
      <c r="AL614" s="51"/>
      <c r="AM614" s="51"/>
      <c r="AN614" s="51"/>
    </row>
    <row r="615" spans="1:4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51"/>
      <c r="AK615" s="51"/>
      <c r="AL615" s="51"/>
      <c r="AM615" s="51"/>
      <c r="AN615" s="51"/>
    </row>
    <row r="616" spans="1:4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51"/>
      <c r="AK616" s="51"/>
      <c r="AL616" s="51"/>
      <c r="AM616" s="51"/>
      <c r="AN616" s="51"/>
    </row>
    <row r="617" spans="1:4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51"/>
      <c r="AK617" s="51"/>
      <c r="AL617" s="51"/>
      <c r="AM617" s="51"/>
      <c r="AN617" s="51"/>
    </row>
    <row r="618" spans="1:4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51"/>
      <c r="AK618" s="51"/>
      <c r="AL618" s="51"/>
      <c r="AM618" s="51"/>
      <c r="AN618" s="51"/>
    </row>
    <row r="619" spans="1:4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51"/>
      <c r="AK619" s="51"/>
      <c r="AL619" s="51"/>
      <c r="AM619" s="51"/>
      <c r="AN619" s="51"/>
    </row>
    <row r="620" spans="1:4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51"/>
      <c r="AK620" s="51"/>
      <c r="AL620" s="51"/>
      <c r="AM620" s="51"/>
      <c r="AN620" s="51"/>
    </row>
    <row r="621" spans="1:4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51"/>
      <c r="AK621" s="51"/>
      <c r="AL621" s="51"/>
      <c r="AM621" s="51"/>
      <c r="AN621" s="51"/>
    </row>
    <row r="622" spans="1:4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51"/>
      <c r="AK622" s="51"/>
      <c r="AL622" s="51"/>
      <c r="AM622" s="51"/>
      <c r="AN622" s="51"/>
    </row>
    <row r="623" spans="1:4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51"/>
      <c r="AK623" s="51"/>
      <c r="AL623" s="51"/>
      <c r="AM623" s="51"/>
      <c r="AN623" s="51"/>
    </row>
    <row r="624" spans="1:4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51"/>
      <c r="AK624" s="51"/>
      <c r="AL624" s="51"/>
      <c r="AM624" s="51"/>
      <c r="AN624" s="51"/>
    </row>
    <row r="625" spans="1:4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51"/>
      <c r="AK625" s="51"/>
      <c r="AL625" s="51"/>
      <c r="AM625" s="51"/>
      <c r="AN625" s="51"/>
    </row>
    <row r="626" spans="1:4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51"/>
      <c r="AK626" s="51"/>
      <c r="AL626" s="51"/>
      <c r="AM626" s="51"/>
      <c r="AN626" s="51"/>
    </row>
    <row r="627" spans="1:4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51"/>
      <c r="AK627" s="51"/>
      <c r="AL627" s="51"/>
      <c r="AM627" s="51"/>
      <c r="AN627" s="51"/>
    </row>
    <row r="628" spans="1:4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51"/>
      <c r="AK628" s="51"/>
      <c r="AL628" s="51"/>
      <c r="AM628" s="51"/>
      <c r="AN628" s="51"/>
    </row>
    <row r="629" spans="1:4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51"/>
      <c r="AK629" s="51"/>
      <c r="AL629" s="51"/>
      <c r="AM629" s="51"/>
      <c r="AN629" s="51"/>
    </row>
    <row r="630" spans="1:4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51"/>
      <c r="AK630" s="51"/>
      <c r="AL630" s="51"/>
      <c r="AM630" s="51"/>
      <c r="AN630" s="51"/>
    </row>
    <row r="631" spans="1:4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51"/>
      <c r="AK631" s="51"/>
      <c r="AL631" s="51"/>
      <c r="AM631" s="51"/>
      <c r="AN631" s="51"/>
    </row>
    <row r="632" spans="1:4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51"/>
      <c r="AK632" s="51"/>
      <c r="AL632" s="51"/>
      <c r="AM632" s="51"/>
      <c r="AN632" s="51"/>
    </row>
    <row r="633" spans="1:4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51"/>
      <c r="AK633" s="51"/>
      <c r="AL633" s="51"/>
      <c r="AM633" s="51"/>
      <c r="AN633" s="51"/>
    </row>
    <row r="634" spans="1:4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51"/>
      <c r="AK634" s="51"/>
      <c r="AL634" s="51"/>
      <c r="AM634" s="51"/>
      <c r="AN634" s="51"/>
    </row>
    <row r="635" spans="1:4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51"/>
      <c r="AK635" s="51"/>
      <c r="AL635" s="51"/>
      <c r="AM635" s="51"/>
      <c r="AN635" s="51"/>
    </row>
    <row r="636" spans="1:4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51"/>
      <c r="AK636" s="51"/>
      <c r="AL636" s="51"/>
      <c r="AM636" s="51"/>
      <c r="AN636" s="51"/>
    </row>
    <row r="637" spans="1:4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51"/>
      <c r="AK637" s="51"/>
      <c r="AL637" s="51"/>
      <c r="AM637" s="51"/>
      <c r="AN637" s="51"/>
    </row>
    <row r="638" spans="1:4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51"/>
      <c r="AK638" s="51"/>
      <c r="AL638" s="51"/>
      <c r="AM638" s="51"/>
      <c r="AN638" s="51"/>
    </row>
    <row r="639" spans="1:4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51"/>
      <c r="AK639" s="51"/>
      <c r="AL639" s="51"/>
      <c r="AM639" s="51"/>
      <c r="AN639" s="51"/>
    </row>
    <row r="640" spans="1: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51"/>
      <c r="AK640" s="51"/>
      <c r="AL640" s="51"/>
      <c r="AM640" s="51"/>
      <c r="AN640" s="51"/>
    </row>
    <row r="641" spans="1:4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51"/>
      <c r="AK641" s="51"/>
      <c r="AL641" s="51"/>
      <c r="AM641" s="51"/>
      <c r="AN641" s="51"/>
    </row>
    <row r="642" spans="1:4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51"/>
      <c r="AK642" s="51"/>
      <c r="AL642" s="51"/>
      <c r="AM642" s="51"/>
      <c r="AN642" s="51"/>
    </row>
    <row r="643" spans="1:4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51"/>
      <c r="AK643" s="51"/>
      <c r="AL643" s="51"/>
      <c r="AM643" s="51"/>
      <c r="AN643" s="51"/>
    </row>
    <row r="644" spans="1:4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51"/>
      <c r="AK644" s="51"/>
      <c r="AL644" s="51"/>
      <c r="AM644" s="51"/>
      <c r="AN644" s="51"/>
    </row>
    <row r="645" spans="1:4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51"/>
      <c r="AK645" s="51"/>
      <c r="AL645" s="51"/>
      <c r="AM645" s="51"/>
      <c r="AN645" s="51"/>
    </row>
    <row r="646" spans="1:4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51"/>
      <c r="AK646" s="51"/>
      <c r="AL646" s="51"/>
      <c r="AM646" s="51"/>
      <c r="AN646" s="51"/>
    </row>
    <row r="647" spans="1:4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51"/>
      <c r="AK647" s="51"/>
      <c r="AL647" s="51"/>
      <c r="AM647" s="51"/>
      <c r="AN647" s="51"/>
    </row>
    <row r="648" spans="1:4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51"/>
      <c r="AK648" s="51"/>
      <c r="AL648" s="51"/>
      <c r="AM648" s="51"/>
      <c r="AN648" s="51"/>
    </row>
    <row r="649" spans="1:4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51"/>
      <c r="AK649" s="51"/>
      <c r="AL649" s="51"/>
      <c r="AM649" s="51"/>
      <c r="AN649" s="51"/>
    </row>
    <row r="650" spans="1:4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51"/>
      <c r="AK650" s="51"/>
      <c r="AL650" s="51"/>
      <c r="AM650" s="51"/>
      <c r="AN650" s="51"/>
    </row>
    <row r="651" spans="1:4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51"/>
      <c r="AK651" s="51"/>
      <c r="AL651" s="51"/>
      <c r="AM651" s="51"/>
      <c r="AN651" s="51"/>
    </row>
    <row r="652" spans="1:4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51"/>
      <c r="AK652" s="51"/>
      <c r="AL652" s="51"/>
      <c r="AM652" s="51"/>
      <c r="AN652" s="51"/>
    </row>
    <row r="653" spans="1:4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51"/>
      <c r="AK653" s="51"/>
      <c r="AL653" s="51"/>
      <c r="AM653" s="51"/>
      <c r="AN653" s="51"/>
    </row>
    <row r="654" spans="1:4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51"/>
      <c r="AK654" s="51"/>
      <c r="AL654" s="51"/>
      <c r="AM654" s="51"/>
      <c r="AN654" s="51"/>
    </row>
    <row r="655" spans="1:4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51"/>
      <c r="AK655" s="51"/>
      <c r="AL655" s="51"/>
      <c r="AM655" s="51"/>
      <c r="AN655" s="51"/>
    </row>
    <row r="656" spans="1:4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51"/>
      <c r="AK656" s="51"/>
      <c r="AL656" s="51"/>
      <c r="AM656" s="51"/>
      <c r="AN656" s="51"/>
    </row>
    <row r="657" spans="1:4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51"/>
      <c r="AK657" s="51"/>
      <c r="AL657" s="51"/>
      <c r="AM657" s="51"/>
      <c r="AN657" s="51"/>
    </row>
    <row r="658" spans="1:4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51"/>
      <c r="AK658" s="51"/>
      <c r="AL658" s="51"/>
      <c r="AM658" s="51"/>
      <c r="AN658" s="51"/>
    </row>
    <row r="659" spans="1:4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51"/>
      <c r="AK659" s="51"/>
      <c r="AL659" s="51"/>
      <c r="AM659" s="51"/>
      <c r="AN659" s="51"/>
    </row>
    <row r="660" spans="1:4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51"/>
      <c r="AK660" s="51"/>
      <c r="AL660" s="51"/>
      <c r="AM660" s="51"/>
      <c r="AN660" s="51"/>
    </row>
    <row r="661" spans="1:4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51"/>
      <c r="AK661" s="51"/>
      <c r="AL661" s="51"/>
      <c r="AM661" s="51"/>
      <c r="AN661" s="51"/>
    </row>
    <row r="662" spans="1:4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51"/>
      <c r="AK662" s="51"/>
      <c r="AL662" s="51"/>
      <c r="AM662" s="51"/>
      <c r="AN662" s="51"/>
    </row>
    <row r="663" spans="1:4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51"/>
      <c r="AK663" s="51"/>
      <c r="AL663" s="51"/>
      <c r="AM663" s="51"/>
      <c r="AN663" s="51"/>
    </row>
    <row r="664" spans="1:4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51"/>
      <c r="AK664" s="51"/>
      <c r="AL664" s="51"/>
      <c r="AM664" s="51"/>
      <c r="AN664" s="51"/>
    </row>
    <row r="665" spans="1:4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51"/>
      <c r="AK665" s="51"/>
      <c r="AL665" s="51"/>
      <c r="AM665" s="51"/>
      <c r="AN665" s="51"/>
    </row>
    <row r="666" spans="1:4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51"/>
      <c r="AK666" s="51"/>
      <c r="AL666" s="51"/>
      <c r="AM666" s="51"/>
      <c r="AN666" s="51"/>
    </row>
    <row r="667" spans="1:4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51"/>
      <c r="AK667" s="51"/>
      <c r="AL667" s="51"/>
      <c r="AM667" s="51"/>
      <c r="AN667" s="51"/>
    </row>
    <row r="668" spans="1:4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51"/>
      <c r="AK668" s="51"/>
      <c r="AL668" s="51"/>
      <c r="AM668" s="51"/>
      <c r="AN668" s="51"/>
    </row>
    <row r="669" spans="1:4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51"/>
      <c r="AK669" s="51"/>
      <c r="AL669" s="51"/>
      <c r="AM669" s="51"/>
      <c r="AN669" s="51"/>
    </row>
    <row r="670" spans="1:4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51"/>
      <c r="AK670" s="51"/>
      <c r="AL670" s="51"/>
      <c r="AM670" s="51"/>
      <c r="AN670" s="51"/>
    </row>
    <row r="671" spans="1:4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51"/>
      <c r="AK671" s="51"/>
      <c r="AL671" s="51"/>
      <c r="AM671" s="51"/>
      <c r="AN671" s="51"/>
    </row>
    <row r="672" spans="1:4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51"/>
      <c r="AK672" s="51"/>
      <c r="AL672" s="51"/>
      <c r="AM672" s="51"/>
      <c r="AN672" s="51"/>
    </row>
    <row r="673" spans="1:4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51"/>
      <c r="AK673" s="51"/>
      <c r="AL673" s="51"/>
      <c r="AM673" s="51"/>
      <c r="AN673" s="51"/>
    </row>
    <row r="674" spans="1:4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51"/>
      <c r="AK674" s="51"/>
      <c r="AL674" s="51"/>
      <c r="AM674" s="51"/>
      <c r="AN674" s="51"/>
    </row>
    <row r="675" spans="1:4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51"/>
      <c r="AK675" s="51"/>
      <c r="AL675" s="51"/>
      <c r="AM675" s="51"/>
      <c r="AN675" s="51"/>
    </row>
    <row r="676" spans="1:4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51"/>
      <c r="AK676" s="51"/>
      <c r="AL676" s="51"/>
      <c r="AM676" s="51"/>
      <c r="AN676" s="51"/>
    </row>
    <row r="677" spans="1:4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51"/>
      <c r="AK677" s="51"/>
      <c r="AL677" s="51"/>
      <c r="AM677" s="51"/>
      <c r="AN677" s="51"/>
    </row>
    <row r="678" spans="1:4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51"/>
      <c r="AK678" s="51"/>
      <c r="AL678" s="51"/>
      <c r="AM678" s="51"/>
      <c r="AN678" s="51"/>
    </row>
    <row r="679" spans="1:4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51"/>
      <c r="AK679" s="51"/>
      <c r="AL679" s="51"/>
      <c r="AM679" s="51"/>
      <c r="AN679" s="51"/>
    </row>
    <row r="680" spans="1:4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51"/>
      <c r="AK680" s="51"/>
      <c r="AL680" s="51"/>
      <c r="AM680" s="51"/>
      <c r="AN680" s="51"/>
    </row>
    <row r="681" spans="1:4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51"/>
      <c r="AK681" s="51"/>
      <c r="AL681" s="51"/>
      <c r="AM681" s="51"/>
      <c r="AN681" s="51"/>
    </row>
    <row r="682" spans="1:4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51"/>
      <c r="AK682" s="51"/>
      <c r="AL682" s="51"/>
      <c r="AM682" s="51"/>
      <c r="AN682" s="51"/>
    </row>
    <row r="683" spans="1:4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51"/>
      <c r="AK683" s="51"/>
      <c r="AL683" s="51"/>
      <c r="AM683" s="51"/>
      <c r="AN683" s="51"/>
    </row>
    <row r="684" spans="1:4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51"/>
      <c r="AK684" s="51"/>
      <c r="AL684" s="51"/>
      <c r="AM684" s="51"/>
      <c r="AN684" s="51"/>
    </row>
    <row r="685" spans="1:4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51"/>
      <c r="AK685" s="51"/>
      <c r="AL685" s="51"/>
      <c r="AM685" s="51"/>
      <c r="AN685" s="51"/>
    </row>
    <row r="686" spans="1:4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51"/>
      <c r="AK686" s="51"/>
      <c r="AL686" s="51"/>
      <c r="AM686" s="51"/>
      <c r="AN686" s="51"/>
    </row>
    <row r="687" spans="1:4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51"/>
      <c r="AK687" s="51"/>
      <c r="AL687" s="51"/>
      <c r="AM687" s="51"/>
      <c r="AN687" s="51"/>
    </row>
    <row r="688" spans="1:4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51"/>
      <c r="AK688" s="51"/>
      <c r="AL688" s="51"/>
      <c r="AM688" s="51"/>
      <c r="AN688" s="51"/>
    </row>
    <row r="689" spans="1:4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51"/>
      <c r="AK689" s="51"/>
      <c r="AL689" s="51"/>
      <c r="AM689" s="51"/>
      <c r="AN689" s="51"/>
    </row>
    <row r="690" spans="1:4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51"/>
      <c r="AK690" s="51"/>
      <c r="AL690" s="51"/>
      <c r="AM690" s="51"/>
      <c r="AN690" s="51"/>
    </row>
    <row r="691" spans="1:4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51"/>
      <c r="AK691" s="51"/>
      <c r="AL691" s="51"/>
      <c r="AM691" s="51"/>
      <c r="AN691" s="51"/>
    </row>
    <row r="692" spans="1:4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51"/>
      <c r="AK692" s="51"/>
      <c r="AL692" s="51"/>
      <c r="AM692" s="51"/>
      <c r="AN692" s="51"/>
    </row>
    <row r="693" spans="1:4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51"/>
      <c r="AK693" s="51"/>
      <c r="AL693" s="51"/>
      <c r="AM693" s="51"/>
      <c r="AN693" s="51"/>
    </row>
    <row r="694" spans="1:4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51"/>
      <c r="AK694" s="51"/>
      <c r="AL694" s="51"/>
      <c r="AM694" s="51"/>
      <c r="AN694" s="51"/>
    </row>
    <row r="695" spans="1:40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51"/>
      <c r="AK695" s="51"/>
      <c r="AL695" s="51"/>
      <c r="AM695" s="51"/>
      <c r="AN695" s="51"/>
    </row>
    <row r="696" spans="1:40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51"/>
      <c r="AK696" s="51"/>
      <c r="AL696" s="51"/>
      <c r="AM696" s="51"/>
      <c r="AN696" s="51"/>
    </row>
    <row r="697" spans="1:40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51"/>
      <c r="AK697" s="51"/>
      <c r="AL697" s="51"/>
      <c r="AM697" s="51"/>
      <c r="AN697" s="51"/>
    </row>
    <row r="698" spans="1:40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51"/>
      <c r="AK698" s="51"/>
      <c r="AL698" s="51"/>
      <c r="AM698" s="51"/>
      <c r="AN698" s="51"/>
    </row>
    <row r="699" spans="1:40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51"/>
      <c r="AK699" s="51"/>
      <c r="AL699" s="51"/>
      <c r="AM699" s="51"/>
      <c r="AN699" s="51"/>
    </row>
    <row r="700" spans="1:4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51"/>
      <c r="AK700" s="51"/>
      <c r="AL700" s="51"/>
      <c r="AM700" s="51"/>
      <c r="AN700" s="51"/>
    </row>
    <row r="701" spans="1:40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51"/>
      <c r="AK701" s="51"/>
      <c r="AL701" s="51"/>
      <c r="AM701" s="51"/>
      <c r="AN701" s="51"/>
    </row>
    <row r="702" spans="1:40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51"/>
      <c r="AK702" s="51"/>
      <c r="AL702" s="51"/>
      <c r="AM702" s="51"/>
      <c r="AN702" s="51"/>
    </row>
    <row r="703" spans="1:40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51"/>
      <c r="AK703" s="51"/>
      <c r="AL703" s="51"/>
      <c r="AM703" s="51"/>
      <c r="AN703" s="51"/>
    </row>
    <row r="704" spans="1:40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51"/>
      <c r="AK704" s="51"/>
      <c r="AL704" s="51"/>
      <c r="AM704" s="51"/>
      <c r="AN704" s="51"/>
    </row>
    <row r="705" spans="1:40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51"/>
      <c r="AK705" s="51"/>
      <c r="AL705" s="51"/>
      <c r="AM705" s="51"/>
      <c r="AN705" s="51"/>
    </row>
    <row r="706" spans="1:40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51"/>
      <c r="AK706" s="51"/>
      <c r="AL706" s="51"/>
      <c r="AM706" s="51"/>
      <c r="AN706" s="51"/>
    </row>
    <row r="707" spans="1:40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51"/>
      <c r="AK707" s="51"/>
      <c r="AL707" s="51"/>
      <c r="AM707" s="51"/>
      <c r="AN707" s="51"/>
    </row>
    <row r="708" spans="1:40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51"/>
      <c r="AK708" s="51"/>
      <c r="AL708" s="51"/>
      <c r="AM708" s="51"/>
      <c r="AN708" s="51"/>
    </row>
    <row r="709" spans="1:40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51"/>
      <c r="AK709" s="51"/>
      <c r="AL709" s="51"/>
      <c r="AM709" s="51"/>
      <c r="AN709" s="51"/>
    </row>
    <row r="710" spans="1:4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51"/>
      <c r="AK710" s="51"/>
      <c r="AL710" s="51"/>
      <c r="AM710" s="51"/>
      <c r="AN710" s="51"/>
    </row>
    <row r="711" spans="1:40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51"/>
      <c r="AK711" s="51"/>
      <c r="AL711" s="51"/>
      <c r="AM711" s="51"/>
      <c r="AN711" s="51"/>
    </row>
    <row r="712" spans="1:40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51"/>
      <c r="AK712" s="51"/>
      <c r="AL712" s="51"/>
      <c r="AM712" s="51"/>
      <c r="AN712" s="51"/>
    </row>
    <row r="713" spans="1:40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51"/>
      <c r="AK713" s="51"/>
      <c r="AL713" s="51"/>
      <c r="AM713" s="51"/>
      <c r="AN713" s="51"/>
    </row>
    <row r="714" spans="1:40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51"/>
      <c r="AK714" s="51"/>
      <c r="AL714" s="51"/>
      <c r="AM714" s="51"/>
      <c r="AN714" s="51"/>
    </row>
    <row r="715" spans="1:40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51"/>
      <c r="AK715" s="51"/>
      <c r="AL715" s="51"/>
      <c r="AM715" s="51"/>
      <c r="AN715" s="51"/>
    </row>
    <row r="716" spans="1:40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51"/>
      <c r="AK716" s="51"/>
      <c r="AL716" s="51"/>
      <c r="AM716" s="51"/>
      <c r="AN716" s="51"/>
    </row>
    <row r="717" spans="1:40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51"/>
      <c r="AK717" s="51"/>
      <c r="AL717" s="51"/>
      <c r="AM717" s="51"/>
      <c r="AN717" s="51"/>
    </row>
    <row r="718" spans="1:40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51"/>
      <c r="AK718" s="51"/>
      <c r="AL718" s="51"/>
      <c r="AM718" s="51"/>
      <c r="AN718" s="51"/>
    </row>
    <row r="719" spans="1:40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51"/>
      <c r="AK719" s="51"/>
      <c r="AL719" s="51"/>
      <c r="AM719" s="51"/>
      <c r="AN719" s="51"/>
    </row>
    <row r="720" spans="1:4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51"/>
      <c r="AK720" s="51"/>
      <c r="AL720" s="51"/>
      <c r="AM720" s="51"/>
      <c r="AN720" s="51"/>
    </row>
    <row r="721" spans="1:40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51"/>
      <c r="AK721" s="51"/>
      <c r="AL721" s="51"/>
      <c r="AM721" s="51"/>
      <c r="AN721" s="51"/>
    </row>
    <row r="722" spans="1:40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51"/>
      <c r="AK722" s="51"/>
      <c r="AL722" s="51"/>
      <c r="AM722" s="51"/>
      <c r="AN722" s="51"/>
    </row>
    <row r="723" spans="1:40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51"/>
      <c r="AK723" s="51"/>
      <c r="AL723" s="51"/>
      <c r="AM723" s="51"/>
      <c r="AN723" s="51"/>
    </row>
    <row r="724" spans="1:40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51"/>
      <c r="AK724" s="51"/>
      <c r="AL724" s="51"/>
      <c r="AM724" s="51"/>
      <c r="AN724" s="51"/>
    </row>
    <row r="725" spans="1:40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51"/>
      <c r="AK725" s="51"/>
      <c r="AL725" s="51"/>
      <c r="AM725" s="51"/>
      <c r="AN725" s="51"/>
    </row>
    <row r="726" spans="1:40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51"/>
      <c r="AK726" s="51"/>
      <c r="AL726" s="51"/>
      <c r="AM726" s="51"/>
      <c r="AN726" s="51"/>
    </row>
    <row r="727" spans="1:40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51"/>
      <c r="AK727" s="51"/>
      <c r="AL727" s="51"/>
      <c r="AM727" s="51"/>
      <c r="AN727" s="51"/>
    </row>
    <row r="728" spans="1:40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51"/>
      <c r="AK728" s="51"/>
      <c r="AL728" s="51"/>
      <c r="AM728" s="51"/>
      <c r="AN728" s="51"/>
    </row>
    <row r="729" spans="1:40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51"/>
      <c r="AK729" s="51"/>
      <c r="AL729" s="51"/>
      <c r="AM729" s="51"/>
      <c r="AN729" s="51"/>
    </row>
    <row r="730" spans="1:4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51"/>
      <c r="AK730" s="51"/>
      <c r="AL730" s="51"/>
      <c r="AM730" s="51"/>
      <c r="AN730" s="51"/>
    </row>
    <row r="731" spans="1:40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51"/>
      <c r="AK731" s="51"/>
      <c r="AL731" s="51"/>
      <c r="AM731" s="51"/>
      <c r="AN731" s="51"/>
    </row>
    <row r="732" spans="1:40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51"/>
      <c r="AK732" s="51"/>
      <c r="AL732" s="51"/>
      <c r="AM732" s="51"/>
      <c r="AN732" s="51"/>
    </row>
    <row r="733" spans="1:40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51"/>
      <c r="AK733" s="51"/>
      <c r="AL733" s="51"/>
      <c r="AM733" s="51"/>
      <c r="AN733" s="51"/>
    </row>
    <row r="734" spans="1:40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51"/>
      <c r="AK734" s="51"/>
      <c r="AL734" s="51"/>
      <c r="AM734" s="51"/>
      <c r="AN734" s="51"/>
    </row>
    <row r="735" spans="1:40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51"/>
      <c r="AK735" s="51"/>
      <c r="AL735" s="51"/>
      <c r="AM735" s="51"/>
      <c r="AN735" s="51"/>
    </row>
    <row r="736" spans="1:40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51"/>
      <c r="AK736" s="51"/>
      <c r="AL736" s="51"/>
      <c r="AM736" s="51"/>
      <c r="AN736" s="51"/>
    </row>
    <row r="737" spans="1:40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51"/>
      <c r="AK737" s="51"/>
      <c r="AL737" s="51"/>
      <c r="AM737" s="51"/>
      <c r="AN737" s="51"/>
    </row>
    <row r="738" spans="1:40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51"/>
      <c r="AK738" s="51"/>
      <c r="AL738" s="51"/>
      <c r="AM738" s="51"/>
      <c r="AN738" s="51"/>
    </row>
    <row r="739" spans="1:40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51"/>
      <c r="AK739" s="51"/>
      <c r="AL739" s="51"/>
      <c r="AM739" s="51"/>
      <c r="AN739" s="51"/>
    </row>
    <row r="740" spans="1: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51"/>
      <c r="AK740" s="51"/>
      <c r="AL740" s="51"/>
      <c r="AM740" s="51"/>
      <c r="AN740" s="51"/>
    </row>
    <row r="741" spans="1:40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51"/>
      <c r="AK741" s="51"/>
      <c r="AL741" s="51"/>
      <c r="AM741" s="51"/>
      <c r="AN741" s="51"/>
    </row>
    <row r="742" spans="1:40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51"/>
      <c r="AK742" s="51"/>
      <c r="AL742" s="51"/>
      <c r="AM742" s="51"/>
      <c r="AN742" s="51"/>
    </row>
    <row r="743" spans="1:40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51"/>
      <c r="AK743" s="51"/>
      <c r="AL743" s="51"/>
      <c r="AM743" s="51"/>
      <c r="AN743" s="51"/>
    </row>
    <row r="744" spans="1:40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51"/>
      <c r="AK744" s="51"/>
      <c r="AL744" s="51"/>
      <c r="AM744" s="51"/>
      <c r="AN744" s="51"/>
    </row>
    <row r="745" spans="1:40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51"/>
      <c r="AK745" s="51"/>
      <c r="AL745" s="51"/>
      <c r="AM745" s="51"/>
      <c r="AN745" s="51"/>
    </row>
    <row r="746" spans="1:40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51"/>
      <c r="AK746" s="51"/>
      <c r="AL746" s="51"/>
      <c r="AM746" s="51"/>
      <c r="AN746" s="51"/>
    </row>
    <row r="747" spans="1:40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51"/>
      <c r="AK747" s="51"/>
      <c r="AL747" s="51"/>
      <c r="AM747" s="51"/>
      <c r="AN747" s="51"/>
    </row>
    <row r="748" spans="1:40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51"/>
      <c r="AK748" s="51"/>
      <c r="AL748" s="51"/>
      <c r="AM748" s="51"/>
      <c r="AN748" s="51"/>
    </row>
    <row r="749" spans="1:40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51"/>
      <c r="AK749" s="51"/>
      <c r="AL749" s="51"/>
      <c r="AM749" s="51"/>
      <c r="AN749" s="51"/>
    </row>
    <row r="750" spans="1:4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51"/>
      <c r="AK750" s="51"/>
      <c r="AL750" s="51"/>
      <c r="AM750" s="51"/>
      <c r="AN750" s="51"/>
    </row>
    <row r="751" spans="1:40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51"/>
      <c r="AK751" s="51"/>
      <c r="AL751" s="51"/>
      <c r="AM751" s="51"/>
      <c r="AN751" s="51"/>
    </row>
    <row r="752" spans="1:40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51"/>
      <c r="AK752" s="51"/>
      <c r="AL752" s="51"/>
      <c r="AM752" s="51"/>
      <c r="AN752" s="51"/>
    </row>
    <row r="753" spans="1:40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51"/>
      <c r="AK753" s="51"/>
      <c r="AL753" s="51"/>
      <c r="AM753" s="51"/>
      <c r="AN753" s="51"/>
    </row>
    <row r="754" spans="1:40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51"/>
      <c r="AK754" s="51"/>
      <c r="AL754" s="51"/>
      <c r="AM754" s="51"/>
      <c r="AN754" s="51"/>
    </row>
    <row r="755" spans="1:40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51"/>
      <c r="AK755" s="51"/>
      <c r="AL755" s="51"/>
      <c r="AM755" s="51"/>
      <c r="AN755" s="51"/>
    </row>
  </sheetData>
  <mergeCells count="8">
    <mergeCell ref="B2:AI2"/>
    <mergeCell ref="D3:I3"/>
    <mergeCell ref="J3:N3"/>
    <mergeCell ref="O3:Q3"/>
    <mergeCell ref="AA3:AF3"/>
    <mergeCell ref="AG3:AI3"/>
    <mergeCell ref="C3:C4"/>
    <mergeCell ref="R3:Z3"/>
  </mergeCells>
  <conditionalFormatting sqref="V5">
    <cfRule type="cellIs" dxfId="0" priority="1" stopIfTrue="1" operator="equal">
      <formula>"No tiene"</formula>
    </cfRule>
  </conditionalFormatting>
  <hyperlinks>
    <hyperlink ref="V5" r:id="rId1"/>
    <hyperlink ref="V6" r:id="rId2"/>
    <hyperlink ref="Y6" r:id="rId3"/>
    <hyperlink ref="U7" r:id="rId4"/>
    <hyperlink ref="V7" r:id="rId5"/>
    <hyperlink ref="X7" r:id="rId6"/>
    <hyperlink ref="Y7" r:id="rId7"/>
    <hyperlink ref="U8" r:id="rId8"/>
    <hyperlink ref="V8" r:id="rId9"/>
    <hyperlink ref="X8" r:id="rId10"/>
    <hyperlink ref="Y8" r:id="rId11"/>
    <hyperlink ref="V9" r:id="rId12"/>
    <hyperlink ref="U10" r:id="rId13"/>
    <hyperlink ref="V10" r:id="rId14"/>
    <hyperlink ref="W10" r:id="rId15"/>
    <hyperlink ref="Y10" r:id="rId16"/>
    <hyperlink ref="V11" r:id="rId17"/>
    <hyperlink ref="W11" r:id="rId18"/>
    <hyperlink ref="Y11" r:id="rId19"/>
    <hyperlink ref="V12" r:id="rId20"/>
    <hyperlink ref="Y12" r:id="rId21"/>
    <hyperlink ref="U13" r:id="rId22"/>
    <hyperlink ref="V13" r:id="rId23"/>
    <hyperlink ref="V14" r:id="rId24"/>
    <hyperlink ref="U15" r:id="rId25"/>
    <hyperlink ref="V15" r:id="rId26"/>
    <hyperlink ref="V16" r:id="rId27"/>
    <hyperlink ref="V17" r:id="rId28"/>
    <hyperlink ref="V18" r:id="rId29"/>
    <hyperlink ref="U19" r:id="rId30"/>
    <hyperlink ref="V19" r:id="rId31"/>
    <hyperlink ref="V20" r:id="rId32"/>
    <hyperlink ref="V21" r:id="rId33"/>
    <hyperlink ref="U22" r:id="rId34"/>
    <hyperlink ref="Y22" r:id="rId35"/>
    <hyperlink ref="V23" r:id="rId36"/>
    <hyperlink ref="V24" r:id="rId37"/>
    <hyperlink ref="Z25" r:id="rId38"/>
    <hyperlink ref="U26" r:id="rId39"/>
    <hyperlink ref="V26" r:id="rId40"/>
    <hyperlink ref="U27" r:id="rId41"/>
    <hyperlink ref="V27" r:id="rId42"/>
    <hyperlink ref="V28" r:id="rId43"/>
    <hyperlink ref="V29" r:id="rId44"/>
    <hyperlink ref="V30" r:id="rId45"/>
    <hyperlink ref="W30" r:id="rId46"/>
    <hyperlink ref="Y30" r:id="rId47"/>
    <hyperlink ref="U31" r:id="rId48"/>
    <hyperlink ref="V31" r:id="rId49"/>
    <hyperlink ref="U32" r:id="rId50"/>
    <hyperlink ref="V32" r:id="rId51"/>
    <hyperlink ref="V33" r:id="rId52"/>
    <hyperlink ref="V34" r:id="rId53"/>
    <hyperlink ref="Z34" r:id="rId54"/>
    <hyperlink ref="V35" r:id="rId55"/>
    <hyperlink ref="V37" r:id="rId56"/>
    <hyperlink ref="Y37" r:id="rId57"/>
    <hyperlink ref="V38" r:id="rId58"/>
    <hyperlink ref="U39" r:id="rId59"/>
    <hyperlink ref="V39" r:id="rId60"/>
    <hyperlink ref="U40" r:id="rId61"/>
    <hyperlink ref="V40" r:id="rId62"/>
    <hyperlink ref="V41" r:id="rId63"/>
    <hyperlink ref="V42" r:id="rId64"/>
    <hyperlink ref="V43" r:id="rId65"/>
    <hyperlink ref="V44" r:id="rId66"/>
    <hyperlink ref="V45" r:id="rId67"/>
    <hyperlink ref="V46" r:id="rId68"/>
    <hyperlink ref="U47" r:id="rId69"/>
    <hyperlink ref="V47" r:id="rId70"/>
    <hyperlink ref="V48" r:id="rId71"/>
    <hyperlink ref="V49" r:id="rId72"/>
    <hyperlink ref="V50" r:id="rId73"/>
    <hyperlink ref="V51" r:id="rId74"/>
    <hyperlink ref="V52" r:id="rId75"/>
    <hyperlink ref="V53" r:id="rId76"/>
    <hyperlink ref="W53" r:id="rId77"/>
    <hyperlink ref="X53" r:id="rId78"/>
    <hyperlink ref="Y53" r:id="rId79"/>
    <hyperlink ref="V54" r:id="rId80"/>
    <hyperlink ref="V55" r:id="rId81"/>
    <hyperlink ref="V57" r:id="rId82"/>
    <hyperlink ref="Z57" r:id="rId83"/>
    <hyperlink ref="V58" r:id="rId84"/>
    <hyperlink ref="Y58" r:id="rId85"/>
    <hyperlink ref="V59" r:id="rId86"/>
    <hyperlink ref="V60" r:id="rId87"/>
    <hyperlink ref="V61" r:id="rId88"/>
    <hyperlink ref="V62" r:id="rId89"/>
    <hyperlink ref="V63" r:id="rId90"/>
    <hyperlink ref="V64" r:id="rId91"/>
    <hyperlink ref="V65" r:id="rId92"/>
    <hyperlink ref="V66" r:id="rId93"/>
    <hyperlink ref="R67" r:id="rId94"/>
    <hyperlink ref="V67" r:id="rId95"/>
    <hyperlink ref="V68" r:id="rId96"/>
    <hyperlink ref="U69" r:id="rId97"/>
    <hyperlink ref="V69" r:id="rId98"/>
    <hyperlink ref="V70" r:id="rId99"/>
    <hyperlink ref="X70" r:id="rId100"/>
    <hyperlink ref="U71" r:id="rId101"/>
    <hyperlink ref="V71" r:id="rId102"/>
    <hyperlink ref="U72" r:id="rId103"/>
    <hyperlink ref="V72" r:id="rId104"/>
    <hyperlink ref="V74" r:id="rId105"/>
    <hyperlink ref="V75" r:id="rId106"/>
    <hyperlink ref="V76" r:id="rId107"/>
    <hyperlink ref="U77" r:id="rId108"/>
    <hyperlink ref="V77" r:id="rId109"/>
    <hyperlink ref="V78" r:id="rId110"/>
    <hyperlink ref="V79" r:id="rId111"/>
    <hyperlink ref="Z79" r:id="rId112"/>
    <hyperlink ref="V80" r:id="rId113"/>
    <hyperlink ref="V81" r:id="rId114"/>
    <hyperlink ref="V82" r:id="rId115"/>
    <hyperlink ref="V83" r:id="rId116"/>
    <hyperlink ref="Y83" r:id="rId117"/>
    <hyperlink ref="V84" r:id="rId118"/>
    <hyperlink ref="W84" r:id="rId119"/>
    <hyperlink ref="Y84" r:id="rId120"/>
    <hyperlink ref="Z84" r:id="rId121"/>
    <hyperlink ref="V85" r:id="rId122"/>
    <hyperlink ref="W85" r:id="rId123"/>
    <hyperlink ref="Y85" r:id="rId124"/>
    <hyperlink ref="Z85" r:id="rId125"/>
    <hyperlink ref="V86" r:id="rId126"/>
    <hyperlink ref="V87" r:id="rId127"/>
    <hyperlink ref="V88" r:id="rId128"/>
    <hyperlink ref="R89" r:id="rId129"/>
    <hyperlink ref="V89" r:id="rId130"/>
    <hyperlink ref="Y89" r:id="rId131"/>
    <hyperlink ref="U90" r:id="rId132"/>
    <hyperlink ref="V91" r:id="rId133"/>
    <hyperlink ref="U92" r:id="rId134"/>
    <hyperlink ref="V92" r:id="rId135"/>
    <hyperlink ref="W92" r:id="rId136"/>
    <hyperlink ref="X92" r:id="rId137"/>
    <hyperlink ref="Y92" r:id="rId138"/>
    <hyperlink ref="V93" r:id="rId139"/>
    <hyperlink ref="V94" r:id="rId140"/>
    <hyperlink ref="V95" r:id="rId141"/>
    <hyperlink ref="V96" r:id="rId142"/>
    <hyperlink ref="R97" r:id="rId143"/>
    <hyperlink ref="V97" r:id="rId144"/>
    <hyperlink ref="V98" r:id="rId145"/>
    <hyperlink ref="V99" r:id="rId146"/>
    <hyperlink ref="V100" r:id="rId147"/>
    <hyperlink ref="V101" r:id="rId148"/>
    <hyperlink ref="V102" r:id="rId149"/>
    <hyperlink ref="V103" r:id="rId150"/>
    <hyperlink ref="V104" r:id="rId151"/>
    <hyperlink ref="V105" r:id="rId152"/>
    <hyperlink ref="V106" r:id="rId153"/>
    <hyperlink ref="V107" r:id="rId154"/>
    <hyperlink ref="V108" r:id="rId155"/>
    <hyperlink ref="U109" r:id="rId156"/>
    <hyperlink ref="V109" r:id="rId157"/>
    <hyperlink ref="V110" r:id="rId158"/>
    <hyperlink ref="V111" r:id="rId159"/>
    <hyperlink ref="V112" r:id="rId160"/>
    <hyperlink ref="V113" r:id="rId161"/>
    <hyperlink ref="V114" r:id="rId162"/>
    <hyperlink ref="V115" r:id="rId163"/>
    <hyperlink ref="V116" r:id="rId164"/>
    <hyperlink ref="U118" r:id="rId165"/>
    <hyperlink ref="V118" r:id="rId166"/>
    <hyperlink ref="U119" r:id="rId167"/>
    <hyperlink ref="V119" r:id="rId168"/>
    <hyperlink ref="V120" r:id="rId169"/>
    <hyperlink ref="V121" r:id="rId170"/>
    <hyperlink ref="V122" r:id="rId171"/>
    <hyperlink ref="V124" r:id="rId172"/>
    <hyperlink ref="V126" r:id="rId173"/>
    <hyperlink ref="U128" r:id="rId174"/>
    <hyperlink ref="V128" r:id="rId175"/>
    <hyperlink ref="V129" r:id="rId176"/>
    <hyperlink ref="V130" r:id="rId177"/>
    <hyperlink ref="V131" r:id="rId178"/>
    <hyperlink ref="V132" r:id="rId179"/>
    <hyperlink ref="V133" r:id="rId180"/>
    <hyperlink ref="V134" r:id="rId181"/>
    <hyperlink ref="V135" r:id="rId182"/>
    <hyperlink ref="V136" r:id="rId183"/>
    <hyperlink ref="V137" r:id="rId184"/>
    <hyperlink ref="V138" r:id="rId185"/>
    <hyperlink ref="V139" r:id="rId186"/>
    <hyperlink ref="V140" r:id="rId187"/>
    <hyperlink ref="V141" r:id="rId188"/>
    <hyperlink ref="V142" r:id="rId189"/>
    <hyperlink ref="Y142" r:id="rId190"/>
    <hyperlink ref="V143" r:id="rId191"/>
    <hyperlink ref="Y143" r:id="rId192"/>
    <hyperlink ref="V144" r:id="rId193"/>
    <hyperlink ref="Y144" r:id="rId194"/>
    <hyperlink ref="V145" r:id="rId195"/>
    <hyperlink ref="V146" r:id="rId196"/>
    <hyperlink ref="V147" r:id="rId197"/>
    <hyperlink ref="V148" r:id="rId198"/>
    <hyperlink ref="V149" r:id="rId199"/>
    <hyperlink ref="V150" r:id="rId200"/>
    <hyperlink ref="V151" r:id="rId201"/>
    <hyperlink ref="V152" r:id="rId202"/>
    <hyperlink ref="V153" r:id="rId203"/>
    <hyperlink ref="V154" r:id="rId204"/>
    <hyperlink ref="U155" r:id="rId205"/>
    <hyperlink ref="V155" r:id="rId206"/>
    <hyperlink ref="Y155" r:id="rId207"/>
    <hyperlink ref="U156" r:id="rId208"/>
    <hyperlink ref="V156" r:id="rId209"/>
    <hyperlink ref="Y156" r:id="rId210"/>
    <hyperlink ref="V157" r:id="rId211"/>
    <hyperlink ref="V158" r:id="rId212"/>
    <hyperlink ref="V159" r:id="rId213"/>
    <hyperlink ref="Y159" r:id="rId214"/>
    <hyperlink ref="V160" r:id="rId215"/>
    <hyperlink ref="V161" r:id="rId216"/>
    <hyperlink ref="Y161" r:id="rId217"/>
    <hyperlink ref="V162" r:id="rId218"/>
    <hyperlink ref="V163" r:id="rId219"/>
    <hyperlink ref="V164" r:id="rId220"/>
    <hyperlink ref="V165" r:id="rId221"/>
    <hyperlink ref="V166" r:id="rId222"/>
    <hyperlink ref="V167" r:id="rId223"/>
    <hyperlink ref="V169" r:id="rId224"/>
    <hyperlink ref="V170" r:id="rId225"/>
    <hyperlink ref="U171" r:id="rId226"/>
    <hyperlink ref="V171" r:id="rId227"/>
    <hyperlink ref="R172" r:id="rId228"/>
    <hyperlink ref="V172" r:id="rId229"/>
    <hyperlink ref="R173" r:id="rId230"/>
    <hyperlink ref="U173" r:id="rId231"/>
    <hyperlink ref="V173" r:id="rId232"/>
    <hyperlink ref="Y173" r:id="rId233"/>
    <hyperlink ref="R174" r:id="rId234"/>
    <hyperlink ref="U174" r:id="rId235"/>
    <hyperlink ref="V174" r:id="rId236"/>
    <hyperlink ref="U175" r:id="rId237"/>
    <hyperlink ref="V175" r:id="rId238"/>
    <hyperlink ref="W175" r:id="rId239"/>
    <hyperlink ref="R176" r:id="rId240"/>
    <hyperlink ref="V176" r:id="rId241"/>
    <hyperlink ref="R177" r:id="rId242"/>
    <hyperlink ref="V177" r:id="rId243"/>
    <hyperlink ref="R178" r:id="rId244"/>
    <hyperlink ref="V178" r:id="rId245"/>
    <hyperlink ref="R179" r:id="rId246"/>
    <hyperlink ref="V179" r:id="rId247"/>
    <hyperlink ref="V180" r:id="rId248"/>
    <hyperlink ref="U181" r:id="rId249"/>
    <hyperlink ref="V181" r:id="rId250"/>
    <hyperlink ref="V182" r:id="rId251"/>
    <hyperlink ref="Y182" r:id="rId252"/>
    <hyperlink ref="V183" r:id="rId253"/>
    <hyperlink ref="V184" r:id="rId254"/>
    <hyperlink ref="V185" r:id="rId255"/>
    <hyperlink ref="V186" r:id="rId256"/>
    <hyperlink ref="V187" r:id="rId257"/>
    <hyperlink ref="V188" r:id="rId258"/>
    <hyperlink ref="V189" r:id="rId259"/>
    <hyperlink ref="U191" r:id="rId260"/>
    <hyperlink ref="V191" r:id="rId261"/>
    <hyperlink ref="V192" r:id="rId262"/>
    <hyperlink ref="V193" r:id="rId263"/>
    <hyperlink ref="V194" r:id="rId264"/>
    <hyperlink ref="V195" r:id="rId265"/>
    <hyperlink ref="V196" r:id="rId266"/>
    <hyperlink ref="V197" r:id="rId267"/>
    <hyperlink ref="V198" r:id="rId268"/>
    <hyperlink ref="V199" r:id="rId269"/>
    <hyperlink ref="V200" r:id="rId270"/>
    <hyperlink ref="V202" r:id="rId271"/>
    <hyperlink ref="V203" r:id="rId272"/>
    <hyperlink ref="V204" r:id="rId273"/>
    <hyperlink ref="V205" r:id="rId274"/>
    <hyperlink ref="V206" r:id="rId275"/>
    <hyperlink ref="V207" r:id="rId276"/>
    <hyperlink ref="Y207" r:id="rId277"/>
    <hyperlink ref="V209" r:id="rId278"/>
    <hyperlink ref="V210" r:id="rId279"/>
    <hyperlink ref="V211" r:id="rId280"/>
    <hyperlink ref="Y211" r:id="rId281"/>
    <hyperlink ref="V212" r:id="rId282"/>
    <hyperlink ref="V213" r:id="rId283"/>
    <hyperlink ref="V214" r:id="rId284"/>
    <hyperlink ref="V216" r:id="rId285"/>
    <hyperlink ref="V218" r:id="rId286"/>
    <hyperlink ref="V220" r:id="rId287"/>
    <hyperlink ref="V221" r:id="rId288"/>
    <hyperlink ref="V222" r:id="rId289"/>
    <hyperlink ref="Z222" r:id="rId290"/>
    <hyperlink ref="V223" r:id="rId291"/>
    <hyperlink ref="U224" r:id="rId292"/>
    <hyperlink ref="V224" r:id="rId293"/>
    <hyperlink ref="V225" r:id="rId294"/>
    <hyperlink ref="U226" r:id="rId295"/>
    <hyperlink ref="V226" r:id="rId296"/>
    <hyperlink ref="W226" r:id="rId297"/>
    <hyperlink ref="X226" r:id="rId298"/>
    <hyperlink ref="Z226" r:id="rId299"/>
    <hyperlink ref="V227" r:id="rId300"/>
    <hyperlink ref="X227" r:id="rId301"/>
    <hyperlink ref="V228" r:id="rId302"/>
    <hyperlink ref="U229" r:id="rId303"/>
    <hyperlink ref="V229" r:id="rId304"/>
    <hyperlink ref="V230" r:id="rId305"/>
    <hyperlink ref="X230" r:id="rId306"/>
    <hyperlink ref="Y230" r:id="rId307"/>
    <hyperlink ref="Z230" r:id="rId308"/>
    <hyperlink ref="U231" r:id="rId309"/>
    <hyperlink ref="V231" r:id="rId310"/>
    <hyperlink ref="W231" r:id="rId311"/>
    <hyperlink ref="Z231" r:id="rId312"/>
    <hyperlink ref="V232" r:id="rId313"/>
    <hyperlink ref="Y232" r:id="rId314"/>
    <hyperlink ref="V233" r:id="rId315"/>
    <hyperlink ref="W234" r:id="rId316"/>
    <hyperlink ref="X234" r:id="rId317"/>
    <hyperlink ref="Y234" r:id="rId318"/>
    <hyperlink ref="Z234" r:id="rId319"/>
    <hyperlink ref="V235" r:id="rId320"/>
    <hyperlink ref="Y235" r:id="rId321"/>
    <hyperlink ref="U236" r:id="rId322"/>
    <hyperlink ref="V236" r:id="rId323"/>
    <hyperlink ref="V237" r:id="rId324"/>
    <hyperlink ref="U238" r:id="rId325"/>
    <hyperlink ref="V238" r:id="rId326"/>
    <hyperlink ref="R239" r:id="rId327"/>
    <hyperlink ref="U239" r:id="rId328"/>
    <hyperlink ref="V239" r:id="rId329"/>
    <hyperlink ref="X239" r:id="rId330"/>
    <hyperlink ref="U240" r:id="rId331"/>
    <hyperlink ref="V240" r:id="rId332"/>
    <hyperlink ref="X240" r:id="rId333"/>
    <hyperlink ref="V241" r:id="rId334"/>
    <hyperlink ref="V242" r:id="rId335"/>
    <hyperlink ref="V243" r:id="rId336"/>
    <hyperlink ref="U244" r:id="rId337"/>
    <hyperlink ref="V244" r:id="rId338"/>
    <hyperlink ref="U246" r:id="rId339"/>
    <hyperlink ref="V246" r:id="rId340"/>
    <hyperlink ref="X246" r:id="rId341"/>
    <hyperlink ref="V248" r:id="rId342"/>
    <hyperlink ref="Y248" r:id="rId343"/>
    <hyperlink ref="Z248" r:id="rId344"/>
    <hyperlink ref="U249" r:id="rId345"/>
    <hyperlink ref="V250" r:id="rId346"/>
    <hyperlink ref="X250" r:id="rId347"/>
    <hyperlink ref="U251" r:id="rId348"/>
    <hyperlink ref="V251" r:id="rId349"/>
    <hyperlink ref="W251" r:id="rId350"/>
    <hyperlink ref="Y251" r:id="rId351"/>
    <hyperlink ref="V252" r:id="rId352"/>
    <hyperlink ref="V253" r:id="rId353"/>
    <hyperlink ref="U254" r:id="rId354"/>
    <hyperlink ref="V255" r:id="rId355"/>
    <hyperlink ref="W255" r:id="rId356"/>
    <hyperlink ref="X255" r:id="rId357"/>
    <hyperlink ref="Y255" r:id="rId358"/>
    <hyperlink ref="V256" r:id="rId359"/>
    <hyperlink ref="V257" r:id="rId360"/>
    <hyperlink ref="Y258" r:id="rId361"/>
    <hyperlink ref="V261" r:id="rId362"/>
    <hyperlink ref="V262" r:id="rId363"/>
    <hyperlink ref="V266" r:id="rId364"/>
    <hyperlink ref="V271" r:id="rId365"/>
    <hyperlink ref="U272" r:id="rId366"/>
    <hyperlink ref="V272" r:id="rId367"/>
    <hyperlink ref="U273" r:id="rId368"/>
    <hyperlink ref="V273" r:id="rId369"/>
    <hyperlink ref="W273" r:id="rId370"/>
    <hyperlink ref="Y273" r:id="rId371"/>
    <hyperlink ref="U274" r:id="rId372"/>
    <hyperlink ref="V274" r:id="rId373"/>
    <hyperlink ref="W274" r:id="rId374"/>
    <hyperlink ref="X274" r:id="rId375"/>
    <hyperlink ref="V275" r:id="rId376"/>
    <hyperlink ref="X275" r:id="rId377"/>
    <hyperlink ref="U276" r:id="rId378"/>
    <hyperlink ref="V276" r:id="rId379"/>
    <hyperlink ref="X276" r:id="rId380"/>
    <hyperlink ref="V277" r:id="rId381"/>
    <hyperlink ref="V278" r:id="rId382"/>
    <hyperlink ref="V279" r:id="rId383"/>
    <hyperlink ref="V280" r:id="rId384"/>
    <hyperlink ref="Y280" r:id="rId385"/>
    <hyperlink ref="V282" r:id="rId386"/>
    <hyperlink ref="Z282" r:id="rId387"/>
    <hyperlink ref="U283" r:id="rId388"/>
    <hyperlink ref="V283" r:id="rId389"/>
    <hyperlink ref="W283" r:id="rId390"/>
    <hyperlink ref="Z283" r:id="rId391"/>
    <hyperlink ref="V284" r:id="rId392"/>
    <hyperlink ref="U287" r:id="rId393"/>
    <hyperlink ref="V287" r:id="rId394"/>
    <hyperlink ref="X287" r:id="rId395"/>
    <hyperlink ref="Y287" r:id="rId396"/>
    <hyperlink ref="U293" r:id="rId397"/>
    <hyperlink ref="V293" r:id="rId398"/>
    <hyperlink ref="Z293" r:id="rId399"/>
    <hyperlink ref="V294" r:id="rId400"/>
    <hyperlink ref="U295" r:id="rId401"/>
    <hyperlink ref="V295" r:id="rId402"/>
    <hyperlink ref="V296" r:id="rId403"/>
    <hyperlink ref="V297" r:id="rId404"/>
    <hyperlink ref="U298" r:id="rId405"/>
    <hyperlink ref="V298" r:id="rId406"/>
    <hyperlink ref="W298" r:id="rId407"/>
    <hyperlink ref="V299" r:id="rId408"/>
    <hyperlink ref="V301" r:id="rId409"/>
    <hyperlink ref="V302" r:id="rId410"/>
    <hyperlink ref="V303" r:id="rId411"/>
    <hyperlink ref="X303" r:id="rId412"/>
    <hyperlink ref="Z303" r:id="rId413"/>
    <hyperlink ref="U308" r:id="rId414"/>
    <hyperlink ref="V308" r:id="rId415"/>
    <hyperlink ref="W308" r:id="rId416"/>
    <hyperlink ref="V309" r:id="rId417"/>
    <hyperlink ref="U310" r:id="rId418"/>
    <hyperlink ref="V310" r:id="rId419"/>
    <hyperlink ref="X310" r:id="rId420"/>
    <hyperlink ref="V311" r:id="rId421"/>
    <hyperlink ref="X311" r:id="rId422"/>
    <hyperlink ref="V312" r:id="rId423"/>
    <hyperlink ref="U313" r:id="rId424"/>
    <hyperlink ref="V313" r:id="rId425"/>
    <hyperlink ref="X313" r:id="rId426"/>
    <hyperlink ref="Y313" r:id="rId427"/>
    <hyperlink ref="U314" r:id="rId428"/>
    <hyperlink ref="V314" r:id="rId429"/>
    <hyperlink ref="W314" r:id="rId430"/>
    <hyperlink ref="X314" r:id="rId431"/>
    <hyperlink ref="Y314" r:id="rId432"/>
    <hyperlink ref="R315" r:id="rId433"/>
    <hyperlink ref="V315" r:id="rId434"/>
    <hyperlink ref="R316" r:id="rId435"/>
    <hyperlink ref="V316" r:id="rId436"/>
    <hyperlink ref="Z316" r:id="rId437"/>
    <hyperlink ref="R317" r:id="rId438"/>
    <hyperlink ref="V317" r:id="rId439"/>
    <hyperlink ref="X317" r:id="rId440"/>
    <hyperlink ref="R318" r:id="rId441"/>
    <hyperlink ref="V318" r:id="rId442"/>
    <hyperlink ref="Z318" r:id="rId443"/>
    <hyperlink ref="V319" r:id="rId444"/>
    <hyperlink ref="V320" r:id="rId445"/>
    <hyperlink ref="W320" r:id="rId446"/>
    <hyperlink ref="X320" r:id="rId447"/>
    <hyperlink ref="Y320" r:id="rId448"/>
    <hyperlink ref="V321" r:id="rId449"/>
    <hyperlink ref="V322" r:id="rId450"/>
    <hyperlink ref="X322" r:id="rId451"/>
    <hyperlink ref="Y322" r:id="rId452"/>
    <hyperlink ref="V323" r:id="rId453"/>
    <hyperlink ref="U324" r:id="rId454"/>
    <hyperlink ref="V324" r:id="rId455"/>
    <hyperlink ref="U325" r:id="rId456"/>
    <hyperlink ref="V325" r:id="rId457"/>
    <hyperlink ref="W325" r:id="rId458"/>
    <hyperlink ref="X325" r:id="rId459"/>
    <hyperlink ref="V326" r:id="rId460"/>
    <hyperlink ref="V328" r:id="rId461"/>
    <hyperlink ref="V329" r:id="rId462"/>
    <hyperlink ref="V330" r:id="rId463"/>
    <hyperlink ref="V331" r:id="rId464"/>
    <hyperlink ref="V332" r:id="rId465"/>
    <hyperlink ref="W332" r:id="rId466"/>
    <hyperlink ref="X332" r:id="rId467"/>
    <hyperlink ref="V335" r:id="rId468"/>
    <hyperlink ref="V337" r:id="rId469"/>
    <hyperlink ref="V338" r:id="rId470"/>
    <hyperlink ref="Y338" r:id="rId471"/>
    <hyperlink ref="V339" r:id="rId472"/>
    <hyperlink ref="V340" r:id="rId473"/>
    <hyperlink ref="V341" r:id="rId474"/>
    <hyperlink ref="V342" r:id="rId475"/>
    <hyperlink ref="W342" r:id="rId476"/>
    <hyperlink ref="X342" r:id="rId477"/>
    <hyperlink ref="Y342" r:id="rId478"/>
    <hyperlink ref="Z342" r:id="rId479"/>
    <hyperlink ref="V343" r:id="rId480"/>
    <hyperlink ref="V344" r:id="rId481"/>
    <hyperlink ref="Y344" r:id="rId482"/>
    <hyperlink ref="V345" r:id="rId483"/>
    <hyperlink ref="Y345" r:id="rId484"/>
    <hyperlink ref="V346" r:id="rId485"/>
    <hyperlink ref="X346" r:id="rId486"/>
    <hyperlink ref="V347" r:id="rId487"/>
    <hyperlink ref="V349" r:id="rId488"/>
    <hyperlink ref="X349" r:id="rId489"/>
    <hyperlink ref="U350" r:id="rId490"/>
    <hyperlink ref="V350" r:id="rId491"/>
    <hyperlink ref="X350" r:id="rId492"/>
    <hyperlink ref="V351" r:id="rId493"/>
    <hyperlink ref="V352" r:id="rId494"/>
    <hyperlink ref="V353" r:id="rId495"/>
    <hyperlink ref="V354" r:id="rId496"/>
    <hyperlink ref="Y354" r:id="rId497"/>
    <hyperlink ref="V355" r:id="rId498"/>
    <hyperlink ref="X355" r:id="rId499"/>
    <hyperlink ref="V356" r:id="rId500"/>
    <hyperlink ref="X356" r:id="rId501"/>
    <hyperlink ref="Z356" r:id="rId502"/>
    <hyperlink ref="V357" r:id="rId503"/>
    <hyperlink ref="V358" r:id="rId504"/>
    <hyperlink ref="V359" r:id="rId505"/>
    <hyperlink ref="Y359" r:id="rId506"/>
    <hyperlink ref="Z359" r:id="rId507"/>
    <hyperlink ref="V360" r:id="rId508"/>
    <hyperlink ref="X360" r:id="rId509"/>
    <hyperlink ref="Y360" r:id="rId510"/>
    <hyperlink ref="Z360" r:id="rId511"/>
    <hyperlink ref="V361" r:id="rId512"/>
    <hyperlink ref="Y361" r:id="rId513"/>
    <hyperlink ref="V362" r:id="rId514"/>
    <hyperlink ref="X362" r:id="rId515"/>
    <hyperlink ref="Y362" r:id="rId516"/>
    <hyperlink ref="V363" r:id="rId517"/>
    <hyperlink ref="V364" r:id="rId518"/>
    <hyperlink ref="Z364" r:id="rId519"/>
    <hyperlink ref="V365" r:id="rId520"/>
    <hyperlink ref="X365" r:id="rId521"/>
    <hyperlink ref="Y365" r:id="rId522"/>
    <hyperlink ref="V366" r:id="rId523"/>
    <hyperlink ref="Z366" r:id="rId524"/>
    <hyperlink ref="V367" r:id="rId525"/>
    <hyperlink ref="V368" r:id="rId526"/>
    <hyperlink ref="V369" r:id="rId527"/>
    <hyperlink ref="V370" r:id="rId528"/>
    <hyperlink ref="U371" r:id="rId529"/>
    <hyperlink ref="Y371" r:id="rId530"/>
    <hyperlink ref="V372" r:id="rId531"/>
    <hyperlink ref="V373" r:id="rId532"/>
    <hyperlink ref="U374" r:id="rId533"/>
    <hyperlink ref="V374" r:id="rId534"/>
    <hyperlink ref="X374" r:id="rId535"/>
    <hyperlink ref="U375" r:id="rId536"/>
    <hyperlink ref="V375" r:id="rId537"/>
    <hyperlink ref="X376" r:id="rId538"/>
    <hyperlink ref="V377" r:id="rId539"/>
    <hyperlink ref="V378" r:id="rId540"/>
    <hyperlink ref="X378" r:id="rId541"/>
    <hyperlink ref="Z378" r:id="rId542"/>
    <hyperlink ref="V379" r:id="rId543"/>
    <hyperlink ref="Y379" r:id="rId544"/>
    <hyperlink ref="V380" r:id="rId545"/>
    <hyperlink ref="V381" r:id="rId546"/>
    <hyperlink ref="U382" r:id="rId547"/>
    <hyperlink ref="V382" r:id="rId548"/>
    <hyperlink ref="Z382" r:id="rId549"/>
    <hyperlink ref="V383" r:id="rId550"/>
    <hyperlink ref="X383" r:id="rId551"/>
    <hyperlink ref="Y383" r:id="rId552"/>
    <hyperlink ref="V384" r:id="rId553"/>
    <hyperlink ref="Y384" r:id="rId554"/>
    <hyperlink ref="V385" r:id="rId555"/>
    <hyperlink ref="W385" r:id="rId556"/>
    <hyperlink ref="X385" r:id="rId557"/>
    <hyperlink ref="V386" r:id="rId558"/>
    <hyperlink ref="Y386" r:id="rId559"/>
    <hyperlink ref="V387" r:id="rId560"/>
    <hyperlink ref="U388" r:id="rId561"/>
    <hyperlink ref="V388" r:id="rId562"/>
    <hyperlink ref="Y388" r:id="rId563"/>
    <hyperlink ref="Z388" r:id="rId564"/>
    <hyperlink ref="V389" r:id="rId565"/>
    <hyperlink ref="X389" r:id="rId566"/>
    <hyperlink ref="V390" r:id="rId567"/>
    <hyperlink ref="U392" r:id="rId568"/>
    <hyperlink ref="V392" r:id="rId569"/>
    <hyperlink ref="Z392" r:id="rId570"/>
    <hyperlink ref="V393" r:id="rId571"/>
    <hyperlink ref="X393" r:id="rId572"/>
    <hyperlink ref="Y393" r:id="rId573"/>
    <hyperlink ref="V394" r:id="rId574"/>
    <hyperlink ref="V395" r:id="rId575"/>
    <hyperlink ref="W395" r:id="rId576"/>
    <hyperlink ref="X395" r:id="rId577"/>
    <hyperlink ref="Y395" r:id="rId578"/>
    <hyperlink ref="V396" r:id="rId579"/>
    <hyperlink ref="Z396" r:id="rId580"/>
    <hyperlink ref="V397" r:id="rId581"/>
    <hyperlink ref="X397" r:id="rId582"/>
    <hyperlink ref="V398" r:id="rId583"/>
    <hyperlink ref="V404" r:id="rId584"/>
    <hyperlink ref="Z404" r:id="rId585"/>
    <hyperlink ref="V409" r:id="rId586"/>
    <hyperlink ref="Z409" r:id="rId587"/>
    <hyperlink ref="U412" r:id="rId588"/>
    <hyperlink ref="V414" r:id="rId589"/>
    <hyperlink ref="V419" r:id="rId590"/>
    <hyperlink ref="V423" r:id="rId591"/>
    <hyperlink ref="Z423" r:id="rId592"/>
    <hyperlink ref="Y428" r:id="rId593"/>
    <hyperlink ref="V438" r:id="rId594"/>
    <hyperlink ref="V440" r:id="rId595"/>
    <hyperlink ref="V451" r:id="rId596"/>
    <hyperlink ref="V453" r:id="rId597"/>
    <hyperlink ref="V454" r:id="rId598"/>
    <hyperlink ref="V455" r:id="rId599"/>
    <hyperlink ref="Z455" r:id="rId600"/>
    <hyperlink ref="V456" r:id="rId601"/>
    <hyperlink ref="Z456" r:id="rId602"/>
    <hyperlink ref="V459" r:id="rId603"/>
    <hyperlink ref="X459" r:id="rId604"/>
    <hyperlink ref="Y459" r:id="rId605"/>
    <hyperlink ref="V461" r:id="rId606"/>
    <hyperlink ref="V462" r:id="rId607"/>
    <hyperlink ref="V463" r:id="rId608"/>
    <hyperlink ref="V464" r:id="rId609"/>
    <hyperlink ref="V465" r:id="rId610"/>
    <hyperlink ref="V466" r:id="rId611"/>
    <hyperlink ref="V467" r:id="rId612"/>
    <hyperlink ref="V468" r:id="rId613"/>
    <hyperlink ref="V469" r:id="rId614"/>
    <hyperlink ref="V470" r:id="rId615"/>
    <hyperlink ref="X470" r:id="rId616"/>
    <hyperlink ref="Y470" r:id="rId617"/>
    <hyperlink ref="V471" r:id="rId618"/>
    <hyperlink ref="V472" r:id="rId619"/>
    <hyperlink ref="Z472" r:id="rId620"/>
    <hyperlink ref="V473" r:id="rId621"/>
    <hyperlink ref="U474" r:id="rId622"/>
    <hyperlink ref="V474" r:id="rId623"/>
    <hyperlink ref="V475" r:id="rId624"/>
    <hyperlink ref="V476" r:id="rId625"/>
    <hyperlink ref="V477" r:id="rId626"/>
    <hyperlink ref="X477" r:id="rId627"/>
    <hyperlink ref="V478" r:id="rId628"/>
    <hyperlink ref="V479" r:id="rId629"/>
    <hyperlink ref="X479" r:id="rId630"/>
    <hyperlink ref="Z479" r:id="rId631"/>
    <hyperlink ref="U480" r:id="rId632"/>
    <hyperlink ref="U481" r:id="rId633"/>
    <hyperlink ref="V481" r:id="rId634"/>
    <hyperlink ref="Y481" r:id="rId635"/>
    <hyperlink ref="V482" r:id="rId636"/>
    <hyperlink ref="X482" r:id="rId637"/>
    <hyperlink ref="V483" r:id="rId638"/>
    <hyperlink ref="X483" r:id="rId639"/>
    <hyperlink ref="U484" r:id="rId640"/>
    <hyperlink ref="V484" r:id="rId641"/>
    <hyperlink ref="X484" r:id="rId642"/>
    <hyperlink ref="Y484" r:id="rId643"/>
    <hyperlink ref="V485" r:id="rId644"/>
    <hyperlink ref="W485" r:id="rId645"/>
    <hyperlink ref="X485" r:id="rId646"/>
    <hyperlink ref="Y485" r:id="rId647"/>
    <hyperlink ref="V487" r:id="rId648"/>
    <hyperlink ref="V488" r:id="rId649"/>
    <hyperlink ref="V489" r:id="rId650"/>
    <hyperlink ref="U490" r:id="rId651"/>
    <hyperlink ref="V490" r:id="rId652"/>
    <hyperlink ref="X490" r:id="rId653"/>
    <hyperlink ref="Y490" r:id="rId654"/>
    <hyperlink ref="V491" r:id="rId655"/>
    <hyperlink ref="V493" r:id="rId656"/>
    <hyperlink ref="V494" r:id="rId657"/>
    <hyperlink ref="V495" r:id="rId658"/>
    <hyperlink ref="Y495" r:id="rId659"/>
    <hyperlink ref="V496" r:id="rId660"/>
    <hyperlink ref="Y496" r:id="rId661"/>
    <hyperlink ref="V497" r:id="rId662"/>
    <hyperlink ref="V498" r:id="rId663"/>
    <hyperlink ref="Y498" r:id="rId664"/>
    <hyperlink ref="Z498" r:id="rId665"/>
    <hyperlink ref="V499" r:id="rId666"/>
    <hyperlink ref="Y499" r:id="rId667"/>
    <hyperlink ref="V500" r:id="rId668"/>
    <hyperlink ref="V501" r:id="rId669"/>
    <hyperlink ref="V502" r:id="rId670"/>
    <hyperlink ref="W502" r:id="rId671"/>
    <hyperlink ref="X502" r:id="rId672"/>
    <hyperlink ref="Y502" r:id="rId673"/>
    <hyperlink ref="Y503" r:id="rId674"/>
    <hyperlink ref="V504" r:id="rId675"/>
    <hyperlink ref="V505" r:id="rId676"/>
    <hyperlink ref="X505" r:id="rId677"/>
    <hyperlink ref="Y505" r:id="rId678"/>
    <hyperlink ref="V506" r:id="rId679"/>
    <hyperlink ref="X506" r:id="rId680"/>
    <hyperlink ref="Y506" r:id="rId681"/>
    <hyperlink ref="V507" r:id="rId682"/>
    <hyperlink ref="U508" r:id="rId683"/>
    <hyperlink ref="V508" r:id="rId684"/>
    <hyperlink ref="Z508" r:id="rId685"/>
    <hyperlink ref="U509" r:id="rId686"/>
    <hyperlink ref="V509" r:id="rId687"/>
    <hyperlink ref="V510" r:id="rId688"/>
    <hyperlink ref="V514" r:id="rId689"/>
    <hyperlink ref="V515" r:id="rId690"/>
    <hyperlink ref="X515" r:id="rId691"/>
    <hyperlink ref="Y515" r:id="rId692"/>
    <hyperlink ref="U516" r:id="rId693"/>
    <hyperlink ref="V517" r:id="rId694"/>
    <hyperlink ref="V518" r:id="rId695"/>
    <hyperlink ref="V519" r:id="rId696"/>
    <hyperlink ref="X519" r:id="rId697"/>
    <hyperlink ref="V520" r:id="rId698"/>
    <hyperlink ref="Y520" r:id="rId699"/>
    <hyperlink ref="V521" r:id="rId700"/>
    <hyperlink ref="W521" r:id="rId701"/>
    <hyperlink ref="X521" r:id="rId702"/>
    <hyperlink ref="Y521" r:id="rId703"/>
    <hyperlink ref="V522" r:id="rId704"/>
    <hyperlink ref="X522" r:id="rId705"/>
    <hyperlink ref="Y522" r:id="rId706"/>
    <hyperlink ref="V525" r:id="rId707"/>
    <hyperlink ref="V527" r:id="rId708"/>
    <hyperlink ref="X527" r:id="rId709"/>
    <hyperlink ref="V528" r:id="rId710"/>
    <hyperlink ref="Z528" r:id="rId711"/>
    <hyperlink ref="V529" r:id="rId712"/>
    <hyperlink ref="V531" r:id="rId713"/>
    <hyperlink ref="U532" r:id="rId714"/>
    <hyperlink ref="V535" r:id="rId715"/>
    <hyperlink ref="W535" r:id="rId716"/>
    <hyperlink ref="X535" r:id="rId717"/>
    <hyperlink ref="Y535" r:id="rId718"/>
    <hyperlink ref="V541" r:id="rId719"/>
    <hyperlink ref="Y541" r:id="rId720"/>
    <hyperlink ref="Z541" r:id="rId721"/>
    <hyperlink ref="V547" r:id="rId722"/>
    <hyperlink ref="Y547" r:id="rId723"/>
    <hyperlink ref="V550" r:id="rId724"/>
    <hyperlink ref="V552" r:id="rId725"/>
    <hyperlink ref="R557" r:id="rId726"/>
    <hyperlink ref="V560" r:id="rId727"/>
    <hyperlink ref="U562" r:id="rId728"/>
    <hyperlink ref="V562" r:id="rId729"/>
    <hyperlink ref="X562" r:id="rId730"/>
    <hyperlink ref="X567" r:id="rId731"/>
    <hyperlink ref="V568" r:id="rId732"/>
    <hyperlink ref="V569" r:id="rId733"/>
    <hyperlink ref="U570" r:id="rId734"/>
    <hyperlink ref="V570" r:id="rId735"/>
    <hyperlink ref="Y570" r:id="rId736"/>
    <hyperlink ref="V572" r:id="rId737"/>
    <hyperlink ref="R573" r:id="rId738"/>
    <hyperlink ref="U573" r:id="rId739"/>
    <hyperlink ref="V573" r:id="rId740"/>
    <hyperlink ref="W573" r:id="rId741"/>
    <hyperlink ref="X573" r:id="rId742"/>
    <hyperlink ref="Y573" r:id="rId743"/>
    <hyperlink ref="V574" r:id="rId744"/>
    <hyperlink ref="V575" r:id="rId745"/>
    <hyperlink ref="V576" r:id="rId746"/>
    <hyperlink ref="R578" r:id="rId747"/>
    <hyperlink ref="V578" r:id="rId748"/>
    <hyperlink ref="V579" r:id="rId749"/>
    <hyperlink ref="V580" r:id="rId750"/>
    <hyperlink ref="X580" r:id="rId751"/>
    <hyperlink ref="Y580" r:id="rId752"/>
    <hyperlink ref="Z580" r:id="rId753"/>
    <hyperlink ref="V581" r:id="rId754"/>
    <hyperlink ref="V582" r:id="rId755"/>
    <hyperlink ref="Z582" r:id="rId756"/>
    <hyperlink ref="V584" r:id="rId757"/>
    <hyperlink ref="V585" r:id="rId758"/>
    <hyperlink ref="U586" r:id="rId759"/>
    <hyperlink ref="V586" r:id="rId760"/>
    <hyperlink ref="V587" r:id="rId761"/>
    <hyperlink ref="V588" r:id="rId762"/>
    <hyperlink ref="V589" r:id="rId763"/>
    <hyperlink ref="Y589" r:id="rId764"/>
    <hyperlink ref="Z589" r:id="rId765"/>
    <hyperlink ref="V592" r:id="rId766"/>
    <hyperlink ref="V593" r:id="rId767"/>
    <hyperlink ref="V594" r:id="rId768"/>
    <hyperlink ref="V595" r:id="rId769"/>
    <hyperlink ref="Y595" r:id="rId770"/>
    <hyperlink ref="V598" r:id="rId771"/>
    <hyperlink ref="X598" r:id="rId772"/>
    <hyperlink ref="Y598" r:id="rId773"/>
    <hyperlink ref="V600" r:id="rId774"/>
    <hyperlink ref="Y600" r:id="rId775"/>
    <hyperlink ref="V601" r:id="rId776"/>
    <hyperlink ref="X601" r:id="rId777"/>
    <hyperlink ref="Y601" r:id="rId778"/>
    <hyperlink ref="V602" r:id="rId779"/>
    <hyperlink ref="Y602" r:id="rId780"/>
    <hyperlink ref="U603" r:id="rId781"/>
    <hyperlink ref="V603" r:id="rId782"/>
    <hyperlink ref="V604" r:id="rId783"/>
    <hyperlink ref="Y604" r:id="rId784"/>
    <hyperlink ref="V605" r:id="rId785"/>
    <hyperlink ref="V606" r:id="rId786"/>
    <hyperlink ref="V607" r:id="rId787"/>
    <hyperlink ref="Y607" r:id="rId788"/>
    <hyperlink ref="V611" r:id="rId789"/>
    <hyperlink ref="X611" r:id="rId790"/>
    <hyperlink ref="Y611" r:id="rId791"/>
  </hyperlinks>
  <pageMargins left="0.7" right="0.7" top="0.75" bottom="0.75" header="0" footer="0"/>
  <pageSetup paperSize="9" orientation="portrait"/>
  <legacyDrawing r:id="rId79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25" defaultRowHeight="15" customHeight="1"/>
  <cols>
    <col min="1" max="1" width="9.375" customWidth="1"/>
    <col min="2" max="2" width="15.625" customWidth="1"/>
    <col min="3" max="3" width="17.625" customWidth="1"/>
    <col min="4" max="4" width="21.625" customWidth="1"/>
    <col min="5" max="5" width="18.375" customWidth="1"/>
    <col min="6" max="6" width="35.125" customWidth="1"/>
    <col min="7" max="7" width="9.375" customWidth="1"/>
    <col min="8" max="8" width="20" customWidth="1"/>
    <col min="9" max="9" width="20.75" customWidth="1"/>
    <col min="10" max="10" width="18.5" customWidth="1"/>
    <col min="11" max="11" width="14.5" customWidth="1"/>
    <col min="12" max="12" width="14" customWidth="1"/>
    <col min="13" max="13" width="19.125" customWidth="1"/>
  </cols>
  <sheetData>
    <row r="1" spans="1:12" ht="14.25">
      <c r="A1" s="60"/>
      <c r="B1" s="60"/>
      <c r="I1" s="97"/>
      <c r="J1" s="97"/>
      <c r="K1" s="97"/>
    </row>
    <row r="2" spans="1:12" ht="14.25">
      <c r="A2" s="60"/>
      <c r="B2" s="60"/>
      <c r="I2" s="97"/>
      <c r="J2" s="97"/>
      <c r="K2" s="97"/>
    </row>
    <row r="3" spans="1:12" ht="14.25" customHeight="1">
      <c r="A3" s="60"/>
      <c r="B3" s="138" t="s">
        <v>9152</v>
      </c>
      <c r="C3" s="139"/>
      <c r="D3" s="139"/>
      <c r="E3" s="139"/>
      <c r="F3" s="140"/>
      <c r="H3" s="144" t="s">
        <v>9153</v>
      </c>
      <c r="I3" s="139"/>
      <c r="J3" s="140"/>
      <c r="K3" s="97"/>
    </row>
    <row r="4" spans="1:12" ht="14.25" customHeight="1">
      <c r="A4" s="60"/>
      <c r="B4" s="141"/>
      <c r="C4" s="142"/>
      <c r="D4" s="142"/>
      <c r="E4" s="142"/>
      <c r="F4" s="143"/>
      <c r="H4" s="141"/>
      <c r="I4" s="142"/>
      <c r="J4" s="143"/>
      <c r="K4" s="97"/>
    </row>
    <row r="5" spans="1:12" ht="30">
      <c r="A5" s="60"/>
      <c r="B5" s="98" t="s">
        <v>9154</v>
      </c>
      <c r="C5" s="98" t="s">
        <v>17</v>
      </c>
      <c r="D5" s="99" t="s">
        <v>9155</v>
      </c>
      <c r="E5" s="100" t="s">
        <v>9156</v>
      </c>
      <c r="F5" s="101" t="s">
        <v>9157</v>
      </c>
      <c r="H5" s="102" t="s">
        <v>9158</v>
      </c>
      <c r="I5" s="102" t="s">
        <v>9159</v>
      </c>
      <c r="J5" s="102" t="s">
        <v>9160</v>
      </c>
      <c r="K5" s="97"/>
    </row>
    <row r="6" spans="1:12" ht="15" customHeight="1">
      <c r="A6" s="103"/>
      <c r="B6" s="104" t="s">
        <v>6531</v>
      </c>
      <c r="C6" s="104" t="s">
        <v>1925</v>
      </c>
      <c r="D6" s="105">
        <f>COUNTIF(Directorio!K5:K879,"Amazonas")</f>
        <v>7</v>
      </c>
      <c r="E6" s="59"/>
      <c r="F6" s="106"/>
      <c r="H6" s="99" t="s">
        <v>64</v>
      </c>
      <c r="I6" s="107">
        <f>D20</f>
        <v>249</v>
      </c>
      <c r="J6" s="108">
        <f>I6/I8</f>
        <v>0.4102141680395387</v>
      </c>
      <c r="K6" s="97"/>
    </row>
    <row r="7" spans="1:12" ht="15" customHeight="1">
      <c r="A7" s="103"/>
      <c r="B7" s="104" t="s">
        <v>9161</v>
      </c>
      <c r="C7" s="104" t="s">
        <v>1354</v>
      </c>
      <c r="D7" s="105">
        <f>COUNTIF(Directorio!K5:K880,"Áncash")</f>
        <v>23</v>
      </c>
      <c r="E7" s="59"/>
      <c r="F7" s="106"/>
      <c r="H7" s="99" t="s">
        <v>9162</v>
      </c>
      <c r="I7" s="107">
        <f>D31-I6</f>
        <v>358</v>
      </c>
      <c r="J7" s="108">
        <f>I7/I8</f>
        <v>0.5897858319604613</v>
      </c>
      <c r="K7" s="97"/>
    </row>
    <row r="8" spans="1:12" ht="15" customHeight="1">
      <c r="A8" s="103"/>
      <c r="B8" s="104" t="s">
        <v>4086</v>
      </c>
      <c r="C8" s="104" t="s">
        <v>841</v>
      </c>
      <c r="D8" s="105">
        <f>COUNTIF(Directorio!K5:K881,"Apurímac")</f>
        <v>10</v>
      </c>
      <c r="E8" s="59"/>
      <c r="F8" s="106"/>
      <c r="H8" s="109" t="s">
        <v>9163</v>
      </c>
      <c r="I8" s="110">
        <f t="shared" ref="I8:J8" si="0">SUM(I6:I7)</f>
        <v>607</v>
      </c>
      <c r="J8" s="111">
        <f t="shared" si="0"/>
        <v>1</v>
      </c>
      <c r="K8" s="97"/>
    </row>
    <row r="9" spans="1:12" ht="15" customHeight="1">
      <c r="A9" s="103"/>
      <c r="B9" s="104" t="s">
        <v>4086</v>
      </c>
      <c r="C9" s="104" t="s">
        <v>169</v>
      </c>
      <c r="D9" s="105">
        <f>COUNTIF(Directorio!K5:K882,"Arequipa")</f>
        <v>25</v>
      </c>
      <c r="E9" s="59"/>
      <c r="F9" s="106"/>
      <c r="I9" s="97"/>
      <c r="J9" s="97"/>
      <c r="K9" s="97"/>
    </row>
    <row r="10" spans="1:12" ht="15" customHeight="1">
      <c r="A10" s="103"/>
      <c r="B10" s="104" t="s">
        <v>9164</v>
      </c>
      <c r="C10" s="104" t="s">
        <v>1302</v>
      </c>
      <c r="D10" s="105">
        <f>COUNTIF(Directorio!K5:K883,"Ayacucho")</f>
        <v>23</v>
      </c>
      <c r="E10" s="59"/>
      <c r="F10" s="106"/>
      <c r="H10" s="127" t="s">
        <v>9165</v>
      </c>
      <c r="I10" s="128"/>
      <c r="J10" s="128"/>
      <c r="K10" s="128"/>
      <c r="L10" s="131"/>
    </row>
    <row r="11" spans="1:12" ht="15" customHeight="1">
      <c r="A11" s="103"/>
      <c r="B11" s="104" t="s">
        <v>9161</v>
      </c>
      <c r="C11" s="104" t="s">
        <v>4002</v>
      </c>
      <c r="D11" s="105">
        <f>COUNTIF(Directorio!K5:K884,"Cajamarca")</f>
        <v>14</v>
      </c>
      <c r="E11" s="59"/>
      <c r="F11" s="106"/>
      <c r="H11" s="109"/>
      <c r="I11" s="109">
        <v>2019</v>
      </c>
      <c r="J11" s="109">
        <v>2020</v>
      </c>
      <c r="K11" s="109">
        <v>2021</v>
      </c>
      <c r="L11" s="109">
        <v>2022</v>
      </c>
    </row>
    <row r="12" spans="1:12" ht="15" customHeight="1">
      <c r="A12" s="103"/>
      <c r="B12" s="104" t="s">
        <v>95</v>
      </c>
      <c r="C12" s="104" t="s">
        <v>95</v>
      </c>
      <c r="D12" s="105">
        <f>COUNTIF(Directorio!K5:K885,"Callao")</f>
        <v>18</v>
      </c>
      <c r="E12" s="59"/>
      <c r="F12" s="106"/>
      <c r="H12" s="99" t="s">
        <v>9166</v>
      </c>
      <c r="I12" s="107">
        <v>203</v>
      </c>
      <c r="J12" s="107">
        <v>260</v>
      </c>
      <c r="K12" s="107">
        <v>57</v>
      </c>
      <c r="L12" s="107"/>
    </row>
    <row r="13" spans="1:12" ht="15" customHeight="1">
      <c r="A13" s="103"/>
      <c r="B13" s="104" t="s">
        <v>4086</v>
      </c>
      <c r="C13" s="104" t="s">
        <v>2033</v>
      </c>
      <c r="D13" s="105">
        <f>COUNTIF(Directorio!K5:K886,"Cusco")</f>
        <v>23</v>
      </c>
      <c r="E13" s="59"/>
      <c r="F13" s="106"/>
      <c r="H13" s="99" t="s">
        <v>9167</v>
      </c>
      <c r="I13" s="52">
        <v>1</v>
      </c>
      <c r="J13" s="52">
        <v>3</v>
      </c>
      <c r="K13" s="52">
        <v>0</v>
      </c>
      <c r="L13" s="107"/>
    </row>
    <row r="14" spans="1:12" ht="15" customHeight="1">
      <c r="A14" s="103"/>
      <c r="B14" s="104" t="s">
        <v>9164</v>
      </c>
      <c r="C14" s="104" t="s">
        <v>4206</v>
      </c>
      <c r="D14" s="105">
        <f>COUNTIF(Directorio!K5:K887,"Huancavelica")</f>
        <v>5</v>
      </c>
      <c r="E14" s="59"/>
      <c r="F14" s="106"/>
      <c r="H14" s="109" t="s">
        <v>9168</v>
      </c>
      <c r="I14" s="110" t="str">
        <f t="shared" ref="I14:K14" ca="1" si="1">SUM(I12:I14)</f>
        <v>#REF!</v>
      </c>
      <c r="J14" s="110" t="str">
        <f t="shared" ca="1" si="1"/>
        <v>#REF!</v>
      </c>
      <c r="K14" s="110" t="str">
        <f t="shared" ca="1" si="1"/>
        <v>#REF!</v>
      </c>
      <c r="L14" s="110"/>
    </row>
    <row r="15" spans="1:12" ht="15" customHeight="1">
      <c r="A15" s="103"/>
      <c r="B15" s="104" t="s">
        <v>9164</v>
      </c>
      <c r="C15" s="104" t="s">
        <v>3979</v>
      </c>
      <c r="D15" s="105">
        <f>COUNTIF(Directorio!K5:K888,"Huánuco")</f>
        <v>6</v>
      </c>
      <c r="E15" s="59"/>
      <c r="F15" s="106"/>
      <c r="I15" s="97"/>
      <c r="J15" s="97"/>
      <c r="K15" s="97"/>
    </row>
    <row r="16" spans="1:12" ht="15" customHeight="1">
      <c r="A16" s="103"/>
      <c r="B16" s="104" t="s">
        <v>9164</v>
      </c>
      <c r="C16" s="104" t="s">
        <v>210</v>
      </c>
      <c r="D16" s="105">
        <f>COUNTIF(Directorio!K5:K889,"Ica")</f>
        <v>12</v>
      </c>
      <c r="E16" s="59"/>
      <c r="F16" s="106"/>
      <c r="H16" s="145" t="s">
        <v>9169</v>
      </c>
      <c r="I16" s="128"/>
      <c r="J16" s="128"/>
      <c r="K16" s="128"/>
      <c r="L16" s="131"/>
    </row>
    <row r="17" spans="1:13" ht="15" customHeight="1">
      <c r="A17" s="103"/>
      <c r="B17" s="104" t="s">
        <v>9164</v>
      </c>
      <c r="C17" s="104" t="s">
        <v>635</v>
      </c>
      <c r="D17" s="105">
        <f>COUNTIF(Directorio!K5:K890,"Junín")</f>
        <v>29</v>
      </c>
      <c r="E17" s="59">
        <v>1</v>
      </c>
      <c r="F17" s="106"/>
      <c r="H17" s="109" t="s">
        <v>9158</v>
      </c>
      <c r="I17" s="109">
        <v>2019</v>
      </c>
      <c r="J17" s="109">
        <v>2020</v>
      </c>
      <c r="K17" s="109">
        <v>2021</v>
      </c>
      <c r="L17" s="109">
        <v>2022</v>
      </c>
    </row>
    <row r="18" spans="1:13" ht="15" customHeight="1">
      <c r="A18" s="103"/>
      <c r="B18" s="104" t="s">
        <v>9161</v>
      </c>
      <c r="C18" s="104" t="s">
        <v>120</v>
      </c>
      <c r="D18" s="105">
        <f>COUNTIF(Directorio!K5:K891,"La Libertad")</f>
        <v>42</v>
      </c>
      <c r="E18" s="59">
        <v>2</v>
      </c>
      <c r="F18" s="106"/>
      <c r="H18" s="99" t="s">
        <v>64</v>
      </c>
      <c r="I18" s="107">
        <v>89</v>
      </c>
      <c r="J18" s="107">
        <v>106</v>
      </c>
      <c r="K18" s="107">
        <v>29</v>
      </c>
      <c r="L18" s="107"/>
    </row>
    <row r="19" spans="1:13" ht="15.75" customHeight="1">
      <c r="A19" s="103"/>
      <c r="B19" s="104" t="s">
        <v>9161</v>
      </c>
      <c r="C19" s="104" t="s">
        <v>144</v>
      </c>
      <c r="D19" s="105">
        <f>COUNTIF(Directorio!K5:K892,"Lambayeque")</f>
        <v>21</v>
      </c>
      <c r="E19" s="59"/>
      <c r="F19" s="106"/>
      <c r="H19" s="99" t="s">
        <v>9162</v>
      </c>
      <c r="I19" s="107">
        <v>114</v>
      </c>
      <c r="J19" s="107">
        <v>154</v>
      </c>
      <c r="K19" s="107">
        <v>28</v>
      </c>
      <c r="L19" s="107"/>
    </row>
    <row r="20" spans="1:13" ht="15.75" customHeight="1">
      <c r="A20" s="103"/>
      <c r="B20" s="104" t="s">
        <v>64</v>
      </c>
      <c r="C20" s="104" t="s">
        <v>1477</v>
      </c>
      <c r="D20" s="105">
        <f>COUNTIF(Directorio!K5:K893,"Lima")</f>
        <v>249</v>
      </c>
      <c r="E20" s="59">
        <v>1</v>
      </c>
      <c r="F20" s="106" t="s">
        <v>9170</v>
      </c>
      <c r="H20" s="109" t="s">
        <v>9163</v>
      </c>
      <c r="I20" s="110">
        <f t="shared" ref="I20:K20" si="2">SUM(I18:I19)</f>
        <v>203</v>
      </c>
      <c r="J20" s="110">
        <f t="shared" si="2"/>
        <v>260</v>
      </c>
      <c r="K20" s="110">
        <f t="shared" si="2"/>
        <v>57</v>
      </c>
      <c r="L20" s="110"/>
    </row>
    <row r="21" spans="1:13" ht="15.75" customHeight="1">
      <c r="A21" s="103"/>
      <c r="B21" s="104" t="s">
        <v>6531</v>
      </c>
      <c r="C21" s="104" t="s">
        <v>2241</v>
      </c>
      <c r="D21" s="105">
        <f>COUNTIF(Directorio!K5:K894,"Loreto")</f>
        <v>7</v>
      </c>
      <c r="E21" s="59"/>
      <c r="F21" s="106"/>
      <c r="H21" s="109" t="s">
        <v>9171</v>
      </c>
      <c r="I21" s="109" t="s">
        <v>9172</v>
      </c>
      <c r="J21" s="109" t="s">
        <v>9173</v>
      </c>
      <c r="K21" s="109" t="s">
        <v>9173</v>
      </c>
      <c r="L21" s="110"/>
    </row>
    <row r="22" spans="1:13" ht="15.75" customHeight="1">
      <c r="A22" s="103"/>
      <c r="B22" s="104" t="s">
        <v>4086</v>
      </c>
      <c r="C22" s="104" t="s">
        <v>1600</v>
      </c>
      <c r="D22" s="105">
        <f>COUNTIF(Directorio!K5:K895,"Madre de Dios")</f>
        <v>3</v>
      </c>
      <c r="E22" s="59"/>
      <c r="F22" s="106"/>
      <c r="I22" s="97"/>
      <c r="J22" s="97"/>
      <c r="K22" s="97"/>
    </row>
    <row r="23" spans="1:13" ht="15.75" customHeight="1">
      <c r="A23" s="103"/>
      <c r="B23" s="104" t="s">
        <v>4086</v>
      </c>
      <c r="C23" s="104" t="s">
        <v>807</v>
      </c>
      <c r="D23" s="105">
        <f>COUNTIF(Directorio!K5:K896,"Moquegua")</f>
        <v>2</v>
      </c>
      <c r="E23" s="59"/>
      <c r="F23" s="106"/>
      <c r="H23" s="146" t="s">
        <v>9174</v>
      </c>
      <c r="I23" s="128"/>
      <c r="J23" s="128"/>
      <c r="K23" s="128"/>
      <c r="L23" s="128"/>
      <c r="M23" s="131"/>
    </row>
    <row r="24" spans="1:13" ht="15.75" customHeight="1">
      <c r="A24" s="103"/>
      <c r="B24" s="104" t="s">
        <v>9164</v>
      </c>
      <c r="C24" s="104" t="s">
        <v>2478</v>
      </c>
      <c r="D24" s="105">
        <f>COUNTIF(Directorio!K5:K897,"Pasco")</f>
        <v>8</v>
      </c>
      <c r="E24" s="59"/>
      <c r="F24" s="106"/>
      <c r="H24" s="112" t="s">
        <v>9175</v>
      </c>
      <c r="I24" s="112">
        <v>2019</v>
      </c>
      <c r="J24" s="112">
        <v>2020</v>
      </c>
      <c r="K24" s="112">
        <v>2021</v>
      </c>
      <c r="L24" s="112">
        <v>2022</v>
      </c>
      <c r="M24" s="112" t="s">
        <v>9176</v>
      </c>
    </row>
    <row r="25" spans="1:13" ht="15.75" customHeight="1">
      <c r="A25" s="103"/>
      <c r="B25" s="104" t="s">
        <v>9161</v>
      </c>
      <c r="C25" s="104" t="s">
        <v>1262</v>
      </c>
      <c r="D25" s="105">
        <f>COUNTIF(Directorio!K5:K898,"Piura")</f>
        <v>20</v>
      </c>
      <c r="E25" s="59"/>
      <c r="F25" s="106"/>
      <c r="H25" s="113" t="s">
        <v>6548</v>
      </c>
      <c r="I25" s="52">
        <v>98</v>
      </c>
      <c r="J25" s="59">
        <v>109</v>
      </c>
      <c r="K25" s="59">
        <v>29</v>
      </c>
      <c r="L25" s="114"/>
      <c r="M25" s="115">
        <f>SUM(D12+D20)</f>
        <v>267</v>
      </c>
    </row>
    <row r="26" spans="1:13" ht="15.75" customHeight="1">
      <c r="A26" s="103"/>
      <c r="B26" s="104" t="s">
        <v>4086</v>
      </c>
      <c r="C26" s="104" t="s">
        <v>532</v>
      </c>
      <c r="D26" s="105">
        <f>COUNTIF(Directorio!K5:K899,"Puno")</f>
        <v>14</v>
      </c>
      <c r="E26" s="59"/>
      <c r="F26" s="106"/>
      <c r="H26" s="113" t="s">
        <v>9161</v>
      </c>
      <c r="I26" s="52">
        <v>40</v>
      </c>
      <c r="J26" s="59">
        <v>52</v>
      </c>
      <c r="K26" s="59">
        <v>14</v>
      </c>
      <c r="L26" s="114"/>
      <c r="M26" s="115">
        <f>SUM(D7+D11+D18+D19+D25+D29)</f>
        <v>123</v>
      </c>
    </row>
    <row r="27" spans="1:13" ht="15.75" customHeight="1">
      <c r="A27" s="103"/>
      <c r="B27" s="104" t="s">
        <v>6531</v>
      </c>
      <c r="C27" s="104" t="s">
        <v>287</v>
      </c>
      <c r="D27" s="105">
        <f>COUNTIF(Directorio!K5:K900,"San Martín")</f>
        <v>25</v>
      </c>
      <c r="E27" s="59"/>
      <c r="F27" s="106"/>
      <c r="H27" s="113" t="s">
        <v>4086</v>
      </c>
      <c r="I27" s="52">
        <v>27</v>
      </c>
      <c r="J27" s="59">
        <v>42</v>
      </c>
      <c r="K27" s="59">
        <v>6</v>
      </c>
      <c r="L27" s="114"/>
      <c r="M27" s="115">
        <f>SUM(D8+D9+D13+D22+D23+D26+D28)</f>
        <v>87</v>
      </c>
    </row>
    <row r="28" spans="1:13" ht="15.75" customHeight="1">
      <c r="A28" s="103"/>
      <c r="B28" s="104" t="s">
        <v>4086</v>
      </c>
      <c r="C28" s="104" t="s">
        <v>459</v>
      </c>
      <c r="D28" s="105">
        <f>COUNTIF(Directorio!K5:K901,"Tacna")</f>
        <v>10</v>
      </c>
      <c r="E28" s="59"/>
      <c r="F28" s="106"/>
      <c r="H28" s="113" t="s">
        <v>9164</v>
      </c>
      <c r="I28" s="52">
        <v>18</v>
      </c>
      <c r="J28" s="59">
        <v>33</v>
      </c>
      <c r="K28" s="59">
        <v>6</v>
      </c>
      <c r="L28" s="114"/>
      <c r="M28" s="115">
        <f>SUM(D10+D14+D15+D16+D17+D24)</f>
        <v>83</v>
      </c>
    </row>
    <row r="29" spans="1:13" ht="15.75" customHeight="1">
      <c r="A29" s="103"/>
      <c r="B29" s="104" t="s">
        <v>9161</v>
      </c>
      <c r="C29" s="104" t="s">
        <v>1017</v>
      </c>
      <c r="D29" s="105">
        <f>COUNTIF(Directorio!K5:K902,"Tumbes")</f>
        <v>3</v>
      </c>
      <c r="E29" s="59"/>
      <c r="F29" s="106"/>
      <c r="H29" s="113" t="s">
        <v>6531</v>
      </c>
      <c r="I29" s="52">
        <v>20</v>
      </c>
      <c r="J29" s="59">
        <v>24</v>
      </c>
      <c r="K29" s="59">
        <v>2</v>
      </c>
      <c r="L29" s="114"/>
      <c r="M29" s="115">
        <f>SUM(D6+D21+D27+D30)</f>
        <v>47</v>
      </c>
    </row>
    <row r="30" spans="1:13" ht="15.75" customHeight="1">
      <c r="A30" s="103"/>
      <c r="B30" s="116" t="s">
        <v>6531</v>
      </c>
      <c r="C30" s="116" t="s">
        <v>2067</v>
      </c>
      <c r="D30" s="105">
        <f>COUNTIF(Directorio!K5:K903,"Ucayali")</f>
        <v>8</v>
      </c>
      <c r="E30" s="117"/>
      <c r="F30" s="106"/>
      <c r="H30" s="109" t="s">
        <v>9163</v>
      </c>
      <c r="I30" s="109">
        <f t="shared" ref="I30:M30" si="3">SUM(I25:I29)</f>
        <v>203</v>
      </c>
      <c r="J30" s="109">
        <f t="shared" si="3"/>
        <v>260</v>
      </c>
      <c r="K30" s="109">
        <f t="shared" si="3"/>
        <v>57</v>
      </c>
      <c r="L30" s="109">
        <f t="shared" si="3"/>
        <v>0</v>
      </c>
      <c r="M30" s="109">
        <f t="shared" si="3"/>
        <v>607</v>
      </c>
    </row>
    <row r="31" spans="1:13" ht="25.5" customHeight="1">
      <c r="A31" s="60"/>
      <c r="B31" s="118" t="s">
        <v>9177</v>
      </c>
      <c r="C31" s="119"/>
      <c r="D31" s="109">
        <f t="shared" ref="D31:E31" si="4">SUM(D6:D30)</f>
        <v>607</v>
      </c>
      <c r="E31" s="109">
        <f t="shared" si="4"/>
        <v>4</v>
      </c>
      <c r="F31" s="120"/>
      <c r="I31" s="97"/>
      <c r="J31" s="97"/>
      <c r="K31" s="97"/>
    </row>
    <row r="32" spans="1:13" ht="15.75" customHeight="1">
      <c r="A32" s="60"/>
      <c r="B32" s="60"/>
      <c r="C32" s="60"/>
      <c r="D32" s="60"/>
      <c r="E32" s="60"/>
      <c r="F32" s="60"/>
      <c r="I32" s="97"/>
      <c r="J32" s="97"/>
      <c r="K32" s="97"/>
    </row>
    <row r="33" spans="1:13" ht="15.75" customHeight="1">
      <c r="A33" s="60"/>
      <c r="B33" s="60"/>
      <c r="I33" s="97"/>
      <c r="J33" s="97"/>
      <c r="K33" s="97"/>
    </row>
    <row r="34" spans="1:13" ht="15.75" customHeight="1">
      <c r="A34" s="60"/>
      <c r="B34" s="60"/>
      <c r="I34" s="97"/>
      <c r="J34" s="97"/>
      <c r="K34" s="97"/>
      <c r="L34" s="97"/>
      <c r="M34" s="97"/>
    </row>
    <row r="35" spans="1:13" ht="15.75" customHeight="1">
      <c r="A35" s="60"/>
      <c r="B35" s="60"/>
      <c r="I35" s="97"/>
      <c r="J35" s="97"/>
      <c r="K35" s="97"/>
      <c r="L35" s="97"/>
      <c r="M35" s="97"/>
    </row>
    <row r="36" spans="1:13" ht="15.75" customHeight="1">
      <c r="A36" s="60"/>
      <c r="B36" s="60"/>
      <c r="I36" s="97"/>
      <c r="J36" s="97"/>
      <c r="K36" s="97"/>
      <c r="L36" s="97"/>
      <c r="M36" s="97"/>
    </row>
    <row r="37" spans="1:13" ht="15.75" customHeight="1">
      <c r="A37" s="60"/>
      <c r="B37" s="60"/>
      <c r="I37" s="97"/>
      <c r="J37" s="97"/>
      <c r="K37" s="97"/>
      <c r="L37" s="97"/>
      <c r="M37" s="97"/>
    </row>
    <row r="38" spans="1:13" ht="15.75" customHeight="1">
      <c r="A38" s="60"/>
      <c r="B38" s="60"/>
      <c r="I38" s="97"/>
      <c r="J38" s="97"/>
      <c r="K38" s="97"/>
      <c r="L38" s="97"/>
      <c r="M38" s="97"/>
    </row>
    <row r="39" spans="1:13" ht="15.75" customHeight="1">
      <c r="A39" s="60"/>
      <c r="B39" s="60"/>
      <c r="I39" s="97"/>
      <c r="J39" s="97"/>
      <c r="K39" s="97"/>
      <c r="L39" s="97"/>
      <c r="M39" s="97"/>
    </row>
    <row r="40" spans="1:13" ht="15.75" customHeight="1">
      <c r="A40" s="60"/>
      <c r="B40" s="60"/>
      <c r="I40" s="97"/>
      <c r="J40" s="97"/>
      <c r="K40" s="97"/>
      <c r="L40" s="97"/>
      <c r="M40" s="97"/>
    </row>
    <row r="41" spans="1:13" ht="15.75" customHeight="1">
      <c r="A41" s="60"/>
      <c r="B41" s="60"/>
      <c r="I41" s="97"/>
      <c r="J41" s="97"/>
      <c r="K41" s="97"/>
      <c r="L41" s="97"/>
      <c r="M41" s="97"/>
    </row>
    <row r="42" spans="1:13" ht="15.75" customHeight="1">
      <c r="A42" s="60"/>
      <c r="B42" s="60"/>
      <c r="I42" s="97"/>
      <c r="J42" s="97"/>
      <c r="K42" s="97"/>
      <c r="L42" s="97"/>
      <c r="M42" s="97"/>
    </row>
    <row r="43" spans="1:13" ht="15.75" customHeight="1">
      <c r="A43" s="60"/>
      <c r="B43" s="60"/>
      <c r="I43" s="97"/>
      <c r="J43" s="97"/>
      <c r="K43" s="97"/>
    </row>
    <row r="44" spans="1:13" ht="15.75" customHeight="1">
      <c r="A44" s="60"/>
      <c r="B44" s="60"/>
      <c r="I44" s="97"/>
      <c r="J44" s="97"/>
      <c r="K44" s="97"/>
    </row>
    <row r="45" spans="1:13" ht="15.75" customHeight="1">
      <c r="A45" s="60"/>
      <c r="B45" s="60"/>
      <c r="I45" s="97"/>
      <c r="J45" s="97"/>
      <c r="K45" s="97"/>
    </row>
    <row r="46" spans="1:13" ht="15.75" customHeight="1">
      <c r="A46" s="60"/>
      <c r="B46" s="60"/>
      <c r="I46" s="97"/>
      <c r="J46" s="97"/>
      <c r="K46" s="97"/>
    </row>
    <row r="47" spans="1:13" ht="15.75" customHeight="1">
      <c r="A47" s="60"/>
      <c r="B47" s="60"/>
      <c r="I47" s="97"/>
      <c r="J47" s="97"/>
      <c r="K47" s="97"/>
    </row>
    <row r="48" spans="1:13" ht="15.75" customHeight="1">
      <c r="A48" s="60"/>
      <c r="B48" s="60"/>
      <c r="I48" s="97"/>
      <c r="J48" s="97"/>
      <c r="K48" s="97"/>
    </row>
    <row r="49" spans="1:11" ht="15.75" customHeight="1">
      <c r="A49" s="60"/>
      <c r="B49" s="60"/>
      <c r="I49" s="97"/>
      <c r="J49" s="97"/>
      <c r="K49" s="97"/>
    </row>
    <row r="50" spans="1:11" ht="15.75" customHeight="1">
      <c r="A50" s="60"/>
      <c r="B50" s="60"/>
      <c r="I50" s="97"/>
      <c r="J50" s="97"/>
      <c r="K50" s="97"/>
    </row>
    <row r="51" spans="1:11" ht="15.75" customHeight="1">
      <c r="A51" s="60"/>
      <c r="B51" s="60"/>
      <c r="I51" s="97"/>
      <c r="J51" s="97"/>
      <c r="K51" s="97"/>
    </row>
    <row r="52" spans="1:11" ht="15.75" customHeight="1">
      <c r="A52" s="60"/>
      <c r="B52" s="60"/>
      <c r="I52" s="97"/>
      <c r="J52" s="97"/>
      <c r="K52" s="97"/>
    </row>
    <row r="53" spans="1:11" ht="15.75" customHeight="1">
      <c r="A53" s="60"/>
      <c r="B53" s="60"/>
      <c r="I53" s="97"/>
      <c r="J53" s="97"/>
      <c r="K53" s="97"/>
    </row>
    <row r="54" spans="1:11" ht="15.75" customHeight="1">
      <c r="A54" s="60"/>
      <c r="B54" s="60"/>
      <c r="I54" s="97"/>
      <c r="J54" s="97"/>
      <c r="K54" s="97"/>
    </row>
    <row r="55" spans="1:11" ht="15.75" customHeight="1">
      <c r="A55" s="60"/>
      <c r="B55" s="60"/>
      <c r="I55" s="97"/>
      <c r="J55" s="97"/>
      <c r="K55" s="97"/>
    </row>
    <row r="56" spans="1:11" ht="15.75" customHeight="1">
      <c r="A56" s="60"/>
      <c r="B56" s="60"/>
      <c r="I56" s="97"/>
      <c r="J56" s="97"/>
      <c r="K56" s="97"/>
    </row>
    <row r="57" spans="1:11" ht="15.75" customHeight="1">
      <c r="A57" s="60"/>
      <c r="B57" s="60"/>
      <c r="I57" s="97"/>
      <c r="J57" s="97"/>
      <c r="K57" s="97"/>
    </row>
    <row r="58" spans="1:11" ht="15.75" customHeight="1">
      <c r="A58" s="60"/>
      <c r="B58" s="60"/>
      <c r="I58" s="97"/>
      <c r="J58" s="97"/>
      <c r="K58" s="97"/>
    </row>
    <row r="59" spans="1:11" ht="15.75" customHeight="1">
      <c r="A59" s="60"/>
      <c r="B59" s="60"/>
      <c r="I59" s="97"/>
      <c r="J59" s="97"/>
      <c r="K59" s="97"/>
    </row>
    <row r="60" spans="1:11" ht="15.75" customHeight="1">
      <c r="A60" s="60"/>
      <c r="B60" s="60"/>
      <c r="I60" s="97"/>
      <c r="J60" s="97"/>
      <c r="K60" s="97"/>
    </row>
    <row r="61" spans="1:11" ht="15.75" customHeight="1">
      <c r="A61" s="60"/>
      <c r="B61" s="60"/>
      <c r="I61" s="97"/>
      <c r="J61" s="97"/>
      <c r="K61" s="97"/>
    </row>
    <row r="62" spans="1:11" ht="15.75" customHeight="1">
      <c r="A62" s="60"/>
      <c r="B62" s="60"/>
      <c r="I62" s="97"/>
      <c r="J62" s="97"/>
      <c r="K62" s="97"/>
    </row>
    <row r="63" spans="1:11" ht="15.75" customHeight="1">
      <c r="A63" s="60"/>
      <c r="B63" s="60"/>
      <c r="I63" s="97"/>
      <c r="J63" s="97"/>
      <c r="K63" s="97"/>
    </row>
    <row r="64" spans="1:11" ht="15.75" customHeight="1">
      <c r="A64" s="60"/>
      <c r="B64" s="60"/>
      <c r="I64" s="97"/>
      <c r="J64" s="97"/>
      <c r="K64" s="97"/>
    </row>
    <row r="65" spans="1:11" ht="15.75" customHeight="1">
      <c r="A65" s="60"/>
      <c r="B65" s="60"/>
      <c r="I65" s="97"/>
      <c r="J65" s="97"/>
      <c r="K65" s="97"/>
    </row>
    <row r="66" spans="1:11" ht="15.75" customHeight="1">
      <c r="A66" s="60"/>
      <c r="B66" s="60"/>
      <c r="I66" s="97"/>
      <c r="J66" s="97"/>
      <c r="K66" s="97"/>
    </row>
    <row r="67" spans="1:11" ht="15.75" customHeight="1">
      <c r="A67" s="60"/>
      <c r="B67" s="60"/>
      <c r="I67" s="97"/>
      <c r="J67" s="97"/>
      <c r="K67" s="97"/>
    </row>
    <row r="68" spans="1:11" ht="15.75" customHeight="1">
      <c r="A68" s="60"/>
      <c r="B68" s="60"/>
      <c r="I68" s="97"/>
      <c r="J68" s="97"/>
      <c r="K68" s="97"/>
    </row>
    <row r="69" spans="1:11" ht="15.75" customHeight="1">
      <c r="A69" s="60"/>
      <c r="B69" s="60"/>
      <c r="I69" s="97"/>
      <c r="J69" s="97"/>
      <c r="K69" s="97"/>
    </row>
    <row r="70" spans="1:11" ht="15.75" customHeight="1">
      <c r="A70" s="60"/>
      <c r="B70" s="60"/>
      <c r="I70" s="97"/>
      <c r="J70" s="97"/>
      <c r="K70" s="97"/>
    </row>
    <row r="71" spans="1:11" ht="15.75" customHeight="1">
      <c r="A71" s="60"/>
      <c r="B71" s="60"/>
      <c r="I71" s="97"/>
      <c r="J71" s="97"/>
      <c r="K71" s="97"/>
    </row>
    <row r="72" spans="1:11" ht="15.75" customHeight="1">
      <c r="A72" s="60"/>
      <c r="B72" s="60"/>
      <c r="I72" s="97"/>
      <c r="J72" s="97"/>
      <c r="K72" s="97"/>
    </row>
    <row r="73" spans="1:11" ht="15.75" customHeight="1">
      <c r="A73" s="60"/>
      <c r="B73" s="60"/>
      <c r="I73" s="97"/>
      <c r="J73" s="97"/>
      <c r="K73" s="97"/>
    </row>
    <row r="74" spans="1:11" ht="15.75" customHeight="1">
      <c r="A74" s="60"/>
      <c r="B74" s="60"/>
      <c r="I74" s="97"/>
      <c r="J74" s="97"/>
      <c r="K74" s="97"/>
    </row>
    <row r="75" spans="1:11" ht="15.75" customHeight="1">
      <c r="A75" s="60"/>
      <c r="B75" s="60"/>
      <c r="I75" s="97"/>
      <c r="J75" s="97"/>
      <c r="K75" s="97"/>
    </row>
    <row r="76" spans="1:11" ht="15.75" customHeight="1">
      <c r="A76" s="60"/>
      <c r="B76" s="60"/>
      <c r="I76" s="97"/>
      <c r="J76" s="97"/>
      <c r="K76" s="97"/>
    </row>
    <row r="77" spans="1:11" ht="15.75" customHeight="1">
      <c r="A77" s="60"/>
      <c r="B77" s="60"/>
      <c r="I77" s="97"/>
      <c r="J77" s="97"/>
      <c r="K77" s="97"/>
    </row>
    <row r="78" spans="1:11" ht="15.75" customHeight="1">
      <c r="A78" s="60"/>
      <c r="B78" s="60"/>
      <c r="I78" s="97"/>
      <c r="J78" s="97"/>
      <c r="K78" s="97"/>
    </row>
    <row r="79" spans="1:11" ht="15.75" customHeight="1">
      <c r="A79" s="60"/>
      <c r="B79" s="60"/>
      <c r="I79" s="97"/>
      <c r="J79" s="97"/>
      <c r="K79" s="97"/>
    </row>
    <row r="80" spans="1:11" ht="15.75" customHeight="1">
      <c r="A80" s="60"/>
      <c r="B80" s="60"/>
      <c r="I80" s="97"/>
      <c r="J80" s="97"/>
      <c r="K80" s="97"/>
    </row>
    <row r="81" spans="1:11" ht="15.75" customHeight="1">
      <c r="A81" s="60"/>
      <c r="B81" s="60"/>
      <c r="I81" s="97"/>
      <c r="J81" s="97"/>
      <c r="K81" s="97"/>
    </row>
    <row r="82" spans="1:11" ht="15.75" customHeight="1">
      <c r="A82" s="60"/>
      <c r="B82" s="60"/>
      <c r="I82" s="97"/>
      <c r="J82" s="97"/>
      <c r="K82" s="97"/>
    </row>
    <row r="83" spans="1:11" ht="15.75" customHeight="1">
      <c r="A83" s="60"/>
      <c r="B83" s="60"/>
      <c r="I83" s="97"/>
      <c r="J83" s="97"/>
      <c r="K83" s="97"/>
    </row>
    <row r="84" spans="1:11" ht="15.75" customHeight="1">
      <c r="A84" s="60"/>
      <c r="B84" s="60"/>
      <c r="I84" s="97"/>
      <c r="J84" s="97"/>
      <c r="K84" s="97"/>
    </row>
    <row r="85" spans="1:11" ht="15.75" customHeight="1">
      <c r="A85" s="60"/>
      <c r="B85" s="60"/>
      <c r="I85" s="97"/>
      <c r="J85" s="97"/>
      <c r="K85" s="97"/>
    </row>
    <row r="86" spans="1:11" ht="15.75" customHeight="1">
      <c r="A86" s="60"/>
      <c r="B86" s="60"/>
      <c r="I86" s="97"/>
      <c r="J86" s="97"/>
      <c r="K86" s="97"/>
    </row>
    <row r="87" spans="1:11" ht="15.75" customHeight="1">
      <c r="A87" s="60"/>
      <c r="B87" s="60"/>
      <c r="I87" s="97"/>
      <c r="J87" s="97"/>
      <c r="K87" s="97"/>
    </row>
    <row r="88" spans="1:11" ht="15.75" customHeight="1">
      <c r="A88" s="60"/>
      <c r="B88" s="60"/>
      <c r="I88" s="97"/>
      <c r="J88" s="97"/>
      <c r="K88" s="97"/>
    </row>
    <row r="89" spans="1:11" ht="15.75" customHeight="1">
      <c r="A89" s="60"/>
      <c r="B89" s="60"/>
      <c r="I89" s="97"/>
      <c r="J89" s="97"/>
      <c r="K89" s="97"/>
    </row>
    <row r="90" spans="1:11" ht="15.75" customHeight="1">
      <c r="A90" s="60"/>
      <c r="B90" s="60"/>
      <c r="I90" s="97"/>
      <c r="J90" s="97"/>
      <c r="K90" s="97"/>
    </row>
    <row r="91" spans="1:11" ht="15.75" customHeight="1">
      <c r="A91" s="60"/>
      <c r="B91" s="60"/>
      <c r="I91" s="97"/>
      <c r="J91" s="97"/>
      <c r="K91" s="97"/>
    </row>
    <row r="92" spans="1:11" ht="15.75" customHeight="1">
      <c r="A92" s="60"/>
      <c r="B92" s="60"/>
      <c r="I92" s="97"/>
      <c r="J92" s="97"/>
      <c r="K92" s="97"/>
    </row>
    <row r="93" spans="1:11" ht="15.75" customHeight="1">
      <c r="A93" s="60"/>
      <c r="B93" s="60"/>
      <c r="I93" s="97"/>
      <c r="J93" s="97"/>
      <c r="K93" s="97"/>
    </row>
    <row r="94" spans="1:11" ht="15.75" customHeight="1">
      <c r="A94" s="60"/>
      <c r="B94" s="60"/>
      <c r="I94" s="97"/>
      <c r="J94" s="97"/>
      <c r="K94" s="97"/>
    </row>
    <row r="95" spans="1:11" ht="15.75" customHeight="1">
      <c r="A95" s="60"/>
      <c r="B95" s="60"/>
      <c r="I95" s="97"/>
      <c r="J95" s="97"/>
      <c r="K95" s="97"/>
    </row>
    <row r="96" spans="1:11" ht="15.75" customHeight="1">
      <c r="A96" s="60"/>
      <c r="B96" s="60"/>
      <c r="I96" s="97"/>
      <c r="J96" s="97"/>
      <c r="K96" s="97"/>
    </row>
    <row r="97" spans="1:11" ht="15.75" customHeight="1">
      <c r="A97" s="60"/>
      <c r="B97" s="60"/>
      <c r="I97" s="97"/>
      <c r="J97" s="97"/>
      <c r="K97" s="97"/>
    </row>
    <row r="98" spans="1:11" ht="15.75" customHeight="1">
      <c r="A98" s="60"/>
      <c r="B98" s="60"/>
      <c r="I98" s="97"/>
      <c r="J98" s="97"/>
      <c r="K98" s="97"/>
    </row>
    <row r="99" spans="1:11" ht="15.75" customHeight="1">
      <c r="A99" s="60"/>
      <c r="B99" s="60"/>
      <c r="I99" s="97"/>
      <c r="J99" s="97"/>
      <c r="K99" s="97"/>
    </row>
    <row r="100" spans="1:11" ht="15.75" customHeight="1">
      <c r="A100" s="60"/>
      <c r="B100" s="60"/>
      <c r="I100" s="97"/>
      <c r="J100" s="97"/>
      <c r="K100" s="97"/>
    </row>
    <row r="101" spans="1:11" ht="15.75" customHeight="1">
      <c r="A101" s="60"/>
      <c r="B101" s="60"/>
      <c r="I101" s="97"/>
      <c r="J101" s="97"/>
      <c r="K101" s="97"/>
    </row>
    <row r="102" spans="1:11" ht="15.75" customHeight="1">
      <c r="A102" s="60"/>
      <c r="B102" s="60"/>
      <c r="I102" s="97"/>
      <c r="J102" s="97"/>
      <c r="K102" s="97"/>
    </row>
    <row r="103" spans="1:11" ht="15.75" customHeight="1">
      <c r="A103" s="60"/>
      <c r="B103" s="60"/>
      <c r="I103" s="97"/>
      <c r="J103" s="97"/>
      <c r="K103" s="97"/>
    </row>
    <row r="104" spans="1:11" ht="15.75" customHeight="1">
      <c r="A104" s="60"/>
      <c r="B104" s="60"/>
      <c r="I104" s="97"/>
      <c r="J104" s="97"/>
      <c r="K104" s="97"/>
    </row>
    <row r="105" spans="1:11" ht="15.75" customHeight="1">
      <c r="A105" s="60"/>
      <c r="B105" s="60"/>
      <c r="I105" s="97"/>
      <c r="J105" s="97"/>
      <c r="K105" s="97"/>
    </row>
    <row r="106" spans="1:11" ht="15.75" customHeight="1">
      <c r="A106" s="60"/>
      <c r="B106" s="60"/>
      <c r="I106" s="97"/>
      <c r="J106" s="97"/>
      <c r="K106" s="97"/>
    </row>
    <row r="107" spans="1:11" ht="15.75" customHeight="1">
      <c r="A107" s="60"/>
      <c r="B107" s="60"/>
      <c r="I107" s="97"/>
      <c r="J107" s="97"/>
      <c r="K107" s="97"/>
    </row>
    <row r="108" spans="1:11" ht="15.75" customHeight="1">
      <c r="A108" s="60"/>
      <c r="B108" s="60"/>
      <c r="I108" s="97"/>
      <c r="J108" s="97"/>
      <c r="K108" s="97"/>
    </row>
    <row r="109" spans="1:11" ht="15.75" customHeight="1">
      <c r="A109" s="60"/>
      <c r="B109" s="60"/>
      <c r="I109" s="97"/>
      <c r="J109" s="97"/>
      <c r="K109" s="97"/>
    </row>
    <row r="110" spans="1:11" ht="15.75" customHeight="1">
      <c r="A110" s="60"/>
      <c r="B110" s="60"/>
      <c r="I110" s="97"/>
      <c r="J110" s="97"/>
      <c r="K110" s="97"/>
    </row>
    <row r="111" spans="1:11" ht="15.75" customHeight="1">
      <c r="A111" s="60"/>
      <c r="B111" s="60"/>
      <c r="I111" s="97"/>
      <c r="J111" s="97"/>
      <c r="K111" s="97"/>
    </row>
    <row r="112" spans="1:11" ht="15.75" customHeight="1">
      <c r="A112" s="60"/>
      <c r="B112" s="60"/>
      <c r="I112" s="97"/>
      <c r="J112" s="97"/>
      <c r="K112" s="97"/>
    </row>
    <row r="113" spans="1:11" ht="15.75" customHeight="1">
      <c r="A113" s="60"/>
      <c r="B113" s="60"/>
      <c r="I113" s="97"/>
      <c r="J113" s="97"/>
      <c r="K113" s="97"/>
    </row>
    <row r="114" spans="1:11" ht="15.75" customHeight="1">
      <c r="A114" s="60"/>
      <c r="B114" s="60"/>
      <c r="I114" s="97"/>
      <c r="J114" s="97"/>
      <c r="K114" s="97"/>
    </row>
    <row r="115" spans="1:11" ht="15.75" customHeight="1">
      <c r="A115" s="60"/>
      <c r="B115" s="60"/>
      <c r="I115" s="97"/>
      <c r="J115" s="97"/>
      <c r="K115" s="97"/>
    </row>
    <row r="116" spans="1:11" ht="15.75" customHeight="1">
      <c r="A116" s="60"/>
      <c r="B116" s="60"/>
      <c r="I116" s="97"/>
      <c r="J116" s="97"/>
      <c r="K116" s="97"/>
    </row>
    <row r="117" spans="1:11" ht="15.75" customHeight="1">
      <c r="A117" s="60"/>
      <c r="B117" s="60"/>
      <c r="I117" s="97"/>
      <c r="J117" s="97"/>
      <c r="K117" s="97"/>
    </row>
    <row r="118" spans="1:11" ht="15.75" customHeight="1">
      <c r="A118" s="60"/>
      <c r="B118" s="60"/>
      <c r="I118" s="97"/>
      <c r="J118" s="97"/>
      <c r="K118" s="97"/>
    </row>
    <row r="119" spans="1:11" ht="15.75" customHeight="1">
      <c r="A119" s="60"/>
      <c r="B119" s="60"/>
      <c r="I119" s="97"/>
      <c r="J119" s="97"/>
      <c r="K119" s="97"/>
    </row>
    <row r="120" spans="1:11" ht="15.75" customHeight="1">
      <c r="A120" s="60"/>
      <c r="B120" s="60"/>
      <c r="I120" s="97"/>
      <c r="J120" s="97"/>
      <c r="K120" s="97"/>
    </row>
    <row r="121" spans="1:11" ht="15.75" customHeight="1">
      <c r="A121" s="60"/>
      <c r="B121" s="60"/>
      <c r="I121" s="97"/>
      <c r="J121" s="97"/>
      <c r="K121" s="97"/>
    </row>
    <row r="122" spans="1:11" ht="15.75" customHeight="1">
      <c r="A122" s="60"/>
      <c r="B122" s="60"/>
      <c r="I122" s="97"/>
      <c r="J122" s="97"/>
      <c r="K122" s="97"/>
    </row>
    <row r="123" spans="1:11" ht="15.75" customHeight="1">
      <c r="A123" s="60"/>
      <c r="B123" s="60"/>
      <c r="I123" s="97"/>
      <c r="J123" s="97"/>
      <c r="K123" s="97"/>
    </row>
    <row r="124" spans="1:11" ht="15.75" customHeight="1">
      <c r="A124" s="60"/>
      <c r="B124" s="60"/>
      <c r="I124" s="97"/>
      <c r="J124" s="97"/>
      <c r="K124" s="97"/>
    </row>
    <row r="125" spans="1:11" ht="15.75" customHeight="1">
      <c r="A125" s="60"/>
      <c r="B125" s="60"/>
      <c r="I125" s="97"/>
      <c r="J125" s="97"/>
      <c r="K125" s="97"/>
    </row>
    <row r="126" spans="1:11" ht="15.75" customHeight="1">
      <c r="A126" s="60"/>
      <c r="B126" s="60"/>
      <c r="I126" s="97"/>
      <c r="J126" s="97"/>
      <c r="K126" s="97"/>
    </row>
    <row r="127" spans="1:11" ht="15.75" customHeight="1">
      <c r="A127" s="60"/>
      <c r="B127" s="60"/>
      <c r="I127" s="97"/>
      <c r="J127" s="97"/>
      <c r="K127" s="97"/>
    </row>
    <row r="128" spans="1:11" ht="15.75" customHeight="1">
      <c r="A128" s="60"/>
      <c r="B128" s="60"/>
      <c r="I128" s="97"/>
      <c r="J128" s="97"/>
      <c r="K128" s="97"/>
    </row>
    <row r="129" spans="1:11" ht="15.75" customHeight="1">
      <c r="A129" s="60"/>
      <c r="B129" s="60"/>
      <c r="I129" s="97"/>
      <c r="J129" s="97"/>
      <c r="K129" s="97"/>
    </row>
    <row r="130" spans="1:11" ht="15.75" customHeight="1">
      <c r="A130" s="60"/>
      <c r="B130" s="60"/>
      <c r="I130" s="97"/>
      <c r="J130" s="97"/>
      <c r="K130" s="97"/>
    </row>
    <row r="131" spans="1:11" ht="15.75" customHeight="1">
      <c r="A131" s="60"/>
      <c r="B131" s="60"/>
      <c r="I131" s="97"/>
      <c r="J131" s="97"/>
      <c r="K131" s="97"/>
    </row>
    <row r="132" spans="1:11" ht="15.75" customHeight="1">
      <c r="A132" s="60"/>
      <c r="B132" s="60"/>
      <c r="I132" s="97"/>
      <c r="J132" s="97"/>
      <c r="K132" s="97"/>
    </row>
    <row r="133" spans="1:11" ht="15.75" customHeight="1">
      <c r="A133" s="60"/>
      <c r="B133" s="60"/>
      <c r="I133" s="97"/>
      <c r="J133" s="97"/>
      <c r="K133" s="97"/>
    </row>
    <row r="134" spans="1:11" ht="15.75" customHeight="1">
      <c r="A134" s="60"/>
      <c r="B134" s="60"/>
      <c r="I134" s="97"/>
      <c r="J134" s="97"/>
      <c r="K134" s="97"/>
    </row>
    <row r="135" spans="1:11" ht="15.75" customHeight="1">
      <c r="A135" s="60"/>
      <c r="B135" s="60"/>
      <c r="I135" s="97"/>
      <c r="J135" s="97"/>
      <c r="K135" s="97"/>
    </row>
    <row r="136" spans="1:11" ht="15.75" customHeight="1">
      <c r="A136" s="60"/>
      <c r="B136" s="60"/>
      <c r="I136" s="97"/>
      <c r="J136" s="97"/>
      <c r="K136" s="97"/>
    </row>
    <row r="137" spans="1:11" ht="15.75" customHeight="1">
      <c r="A137" s="60"/>
      <c r="B137" s="60"/>
      <c r="I137" s="97"/>
      <c r="J137" s="97"/>
      <c r="K137" s="97"/>
    </row>
    <row r="138" spans="1:11" ht="15.75" customHeight="1">
      <c r="A138" s="60"/>
      <c r="B138" s="60"/>
      <c r="I138" s="97"/>
      <c r="J138" s="97"/>
      <c r="K138" s="97"/>
    </row>
    <row r="139" spans="1:11" ht="15.75" customHeight="1">
      <c r="A139" s="60"/>
      <c r="B139" s="60"/>
      <c r="I139" s="97"/>
      <c r="J139" s="97"/>
      <c r="K139" s="97"/>
    </row>
    <row r="140" spans="1:11" ht="15.75" customHeight="1">
      <c r="A140" s="60"/>
      <c r="B140" s="60"/>
      <c r="I140" s="97"/>
      <c r="J140" s="97"/>
      <c r="K140" s="97"/>
    </row>
    <row r="141" spans="1:11" ht="15.75" customHeight="1">
      <c r="A141" s="60"/>
      <c r="B141" s="60"/>
      <c r="I141" s="97"/>
      <c r="J141" s="97"/>
      <c r="K141" s="97"/>
    </row>
    <row r="142" spans="1:11" ht="15.75" customHeight="1">
      <c r="A142" s="60"/>
      <c r="B142" s="60"/>
      <c r="I142" s="97"/>
      <c r="J142" s="97"/>
      <c r="K142" s="97"/>
    </row>
    <row r="143" spans="1:11" ht="15.75" customHeight="1">
      <c r="A143" s="60"/>
      <c r="B143" s="60"/>
      <c r="I143" s="97"/>
      <c r="J143" s="97"/>
      <c r="K143" s="97"/>
    </row>
    <row r="144" spans="1:11" ht="15.75" customHeight="1">
      <c r="A144" s="60"/>
      <c r="B144" s="60"/>
      <c r="I144" s="97"/>
      <c r="J144" s="97"/>
      <c r="K144" s="97"/>
    </row>
    <row r="145" spans="1:11" ht="15.75" customHeight="1">
      <c r="A145" s="60"/>
      <c r="B145" s="60"/>
      <c r="I145" s="97"/>
      <c r="J145" s="97"/>
      <c r="K145" s="97"/>
    </row>
    <row r="146" spans="1:11" ht="15.75" customHeight="1">
      <c r="A146" s="60"/>
      <c r="B146" s="60"/>
      <c r="I146" s="97"/>
      <c r="J146" s="97"/>
      <c r="K146" s="97"/>
    </row>
    <row r="147" spans="1:11" ht="15.75" customHeight="1">
      <c r="A147" s="60"/>
      <c r="B147" s="60"/>
      <c r="I147" s="97"/>
      <c r="J147" s="97"/>
      <c r="K147" s="97"/>
    </row>
    <row r="148" spans="1:11" ht="15.75" customHeight="1">
      <c r="A148" s="60"/>
      <c r="B148" s="60"/>
      <c r="I148" s="97"/>
      <c r="J148" s="97"/>
      <c r="K148" s="97"/>
    </row>
    <row r="149" spans="1:11" ht="15.75" customHeight="1">
      <c r="A149" s="60"/>
      <c r="B149" s="60"/>
      <c r="I149" s="97"/>
      <c r="J149" s="97"/>
      <c r="K149" s="97"/>
    </row>
    <row r="150" spans="1:11" ht="15.75" customHeight="1">
      <c r="A150" s="60"/>
      <c r="B150" s="60"/>
      <c r="I150" s="97"/>
      <c r="J150" s="97"/>
      <c r="K150" s="97"/>
    </row>
    <row r="151" spans="1:11" ht="15.75" customHeight="1">
      <c r="A151" s="60"/>
      <c r="B151" s="60"/>
      <c r="I151" s="97"/>
      <c r="J151" s="97"/>
      <c r="K151" s="97"/>
    </row>
    <row r="152" spans="1:11" ht="15.75" customHeight="1">
      <c r="A152" s="60"/>
      <c r="B152" s="60"/>
      <c r="I152" s="97"/>
      <c r="J152" s="97"/>
      <c r="K152" s="97"/>
    </row>
    <row r="153" spans="1:11" ht="15.75" customHeight="1">
      <c r="A153" s="60"/>
      <c r="B153" s="60"/>
      <c r="I153" s="97"/>
      <c r="J153" s="97"/>
      <c r="K153" s="97"/>
    </row>
    <row r="154" spans="1:11" ht="15.75" customHeight="1">
      <c r="A154" s="60"/>
      <c r="B154" s="60"/>
      <c r="I154" s="97"/>
      <c r="J154" s="97"/>
      <c r="K154" s="97"/>
    </row>
    <row r="155" spans="1:11" ht="15.75" customHeight="1">
      <c r="A155" s="60"/>
      <c r="B155" s="60"/>
      <c r="I155" s="97"/>
      <c r="J155" s="97"/>
      <c r="K155" s="97"/>
    </row>
    <row r="156" spans="1:11" ht="15.75" customHeight="1">
      <c r="A156" s="60"/>
      <c r="B156" s="60"/>
      <c r="I156" s="97"/>
      <c r="J156" s="97"/>
      <c r="K156" s="97"/>
    </row>
    <row r="157" spans="1:11" ht="15.75" customHeight="1">
      <c r="A157" s="60"/>
      <c r="B157" s="60"/>
      <c r="I157" s="97"/>
      <c r="J157" s="97"/>
      <c r="K157" s="97"/>
    </row>
    <row r="158" spans="1:11" ht="15.75" customHeight="1">
      <c r="A158" s="60"/>
      <c r="B158" s="60"/>
      <c r="I158" s="97"/>
      <c r="J158" s="97"/>
      <c r="K158" s="97"/>
    </row>
    <row r="159" spans="1:11" ht="15.75" customHeight="1">
      <c r="A159" s="60"/>
      <c r="B159" s="60"/>
      <c r="I159" s="97"/>
      <c r="J159" s="97"/>
      <c r="K159" s="97"/>
    </row>
    <row r="160" spans="1:11" ht="15.75" customHeight="1">
      <c r="A160" s="60"/>
      <c r="B160" s="60"/>
      <c r="I160" s="97"/>
      <c r="J160" s="97"/>
      <c r="K160" s="97"/>
    </row>
    <row r="161" spans="1:11" ht="15.75" customHeight="1">
      <c r="A161" s="60"/>
      <c r="B161" s="60"/>
      <c r="I161" s="97"/>
      <c r="J161" s="97"/>
      <c r="K161" s="97"/>
    </row>
    <row r="162" spans="1:11" ht="15.75" customHeight="1">
      <c r="A162" s="60"/>
      <c r="B162" s="60"/>
      <c r="I162" s="97"/>
      <c r="J162" s="97"/>
      <c r="K162" s="97"/>
    </row>
    <row r="163" spans="1:11" ht="15.75" customHeight="1">
      <c r="A163" s="60"/>
      <c r="B163" s="60"/>
      <c r="I163" s="97"/>
      <c r="J163" s="97"/>
      <c r="K163" s="97"/>
    </row>
    <row r="164" spans="1:11" ht="15.75" customHeight="1">
      <c r="A164" s="60"/>
      <c r="B164" s="60"/>
      <c r="I164" s="97"/>
      <c r="J164" s="97"/>
      <c r="K164" s="97"/>
    </row>
    <row r="165" spans="1:11" ht="15.75" customHeight="1">
      <c r="A165" s="60"/>
      <c r="B165" s="60"/>
      <c r="I165" s="97"/>
      <c r="J165" s="97"/>
      <c r="K165" s="97"/>
    </row>
    <row r="166" spans="1:11" ht="15.75" customHeight="1">
      <c r="A166" s="60"/>
      <c r="B166" s="60"/>
      <c r="I166" s="97"/>
      <c r="J166" s="97"/>
      <c r="K166" s="97"/>
    </row>
    <row r="167" spans="1:11" ht="15.75" customHeight="1">
      <c r="A167" s="60"/>
      <c r="B167" s="60"/>
      <c r="I167" s="97"/>
      <c r="J167" s="97"/>
      <c r="K167" s="97"/>
    </row>
    <row r="168" spans="1:11" ht="15.75" customHeight="1">
      <c r="A168" s="60"/>
      <c r="B168" s="60"/>
      <c r="I168" s="97"/>
      <c r="J168" s="97"/>
      <c r="K168" s="97"/>
    </row>
    <row r="169" spans="1:11" ht="15.75" customHeight="1">
      <c r="A169" s="60"/>
      <c r="B169" s="60"/>
      <c r="I169" s="97"/>
      <c r="J169" s="97"/>
      <c r="K169" s="97"/>
    </row>
    <row r="170" spans="1:11" ht="15.75" customHeight="1">
      <c r="A170" s="60"/>
      <c r="B170" s="60"/>
      <c r="I170" s="97"/>
      <c r="J170" s="97"/>
      <c r="K170" s="97"/>
    </row>
    <row r="171" spans="1:11" ht="15.75" customHeight="1">
      <c r="A171" s="60"/>
      <c r="B171" s="60"/>
      <c r="I171" s="97"/>
      <c r="J171" s="97"/>
      <c r="K171" s="97"/>
    </row>
    <row r="172" spans="1:11" ht="15.75" customHeight="1">
      <c r="A172" s="60"/>
      <c r="B172" s="60"/>
      <c r="I172" s="97"/>
      <c r="J172" s="97"/>
      <c r="K172" s="97"/>
    </row>
    <row r="173" spans="1:11" ht="15.75" customHeight="1">
      <c r="A173" s="60"/>
      <c r="B173" s="60"/>
      <c r="I173" s="97"/>
      <c r="J173" s="97"/>
      <c r="K173" s="97"/>
    </row>
    <row r="174" spans="1:11" ht="15.75" customHeight="1">
      <c r="A174" s="60"/>
      <c r="B174" s="60"/>
      <c r="I174" s="97"/>
      <c r="J174" s="97"/>
      <c r="K174" s="97"/>
    </row>
    <row r="175" spans="1:11" ht="15.75" customHeight="1">
      <c r="A175" s="60"/>
      <c r="B175" s="60"/>
      <c r="I175" s="97"/>
      <c r="J175" s="97"/>
      <c r="K175" s="97"/>
    </row>
    <row r="176" spans="1:11" ht="15.75" customHeight="1">
      <c r="A176" s="60"/>
      <c r="B176" s="60"/>
      <c r="I176" s="97"/>
      <c r="J176" s="97"/>
      <c r="K176" s="97"/>
    </row>
    <row r="177" spans="1:11" ht="15.75" customHeight="1">
      <c r="A177" s="60"/>
      <c r="B177" s="60"/>
      <c r="I177" s="97"/>
      <c r="J177" s="97"/>
      <c r="K177" s="97"/>
    </row>
    <row r="178" spans="1:11" ht="15.75" customHeight="1">
      <c r="A178" s="60"/>
      <c r="B178" s="60"/>
      <c r="I178" s="97"/>
      <c r="J178" s="97"/>
      <c r="K178" s="97"/>
    </row>
    <row r="179" spans="1:11" ht="15.75" customHeight="1">
      <c r="A179" s="60"/>
      <c r="B179" s="60"/>
      <c r="I179" s="97"/>
      <c r="J179" s="97"/>
      <c r="K179" s="97"/>
    </row>
    <row r="180" spans="1:11" ht="15.75" customHeight="1">
      <c r="A180" s="60"/>
      <c r="B180" s="60"/>
      <c r="I180" s="97"/>
      <c r="J180" s="97"/>
      <c r="K180" s="97"/>
    </row>
    <row r="181" spans="1:11" ht="15.75" customHeight="1">
      <c r="A181" s="60"/>
      <c r="B181" s="60"/>
      <c r="I181" s="97"/>
      <c r="J181" s="97"/>
      <c r="K181" s="97"/>
    </row>
    <row r="182" spans="1:11" ht="15.75" customHeight="1">
      <c r="A182" s="60"/>
      <c r="B182" s="60"/>
      <c r="I182" s="97"/>
      <c r="J182" s="97"/>
      <c r="K182" s="97"/>
    </row>
    <row r="183" spans="1:11" ht="15.75" customHeight="1">
      <c r="A183" s="60"/>
      <c r="B183" s="60"/>
      <c r="I183" s="97"/>
      <c r="J183" s="97"/>
      <c r="K183" s="97"/>
    </row>
    <row r="184" spans="1:11" ht="15.75" customHeight="1">
      <c r="A184" s="60"/>
      <c r="B184" s="60"/>
      <c r="I184" s="97"/>
      <c r="J184" s="97"/>
      <c r="K184" s="97"/>
    </row>
    <row r="185" spans="1:11" ht="15.75" customHeight="1">
      <c r="A185" s="60"/>
      <c r="B185" s="60"/>
      <c r="I185" s="97"/>
      <c r="J185" s="97"/>
      <c r="K185" s="97"/>
    </row>
    <row r="186" spans="1:11" ht="15.75" customHeight="1">
      <c r="A186" s="60"/>
      <c r="B186" s="60"/>
      <c r="I186" s="97"/>
      <c r="J186" s="97"/>
      <c r="K186" s="97"/>
    </row>
    <row r="187" spans="1:11" ht="15.75" customHeight="1">
      <c r="A187" s="60"/>
      <c r="B187" s="60"/>
      <c r="I187" s="97"/>
      <c r="J187" s="97"/>
      <c r="K187" s="97"/>
    </row>
    <row r="188" spans="1:11" ht="15.75" customHeight="1">
      <c r="A188" s="60"/>
      <c r="B188" s="60"/>
      <c r="I188" s="97"/>
      <c r="J188" s="97"/>
      <c r="K188" s="97"/>
    </row>
    <row r="189" spans="1:11" ht="15.75" customHeight="1">
      <c r="A189" s="60"/>
      <c r="B189" s="60"/>
      <c r="I189" s="97"/>
      <c r="J189" s="97"/>
      <c r="K189" s="97"/>
    </row>
    <row r="190" spans="1:11" ht="15.75" customHeight="1">
      <c r="A190" s="60"/>
      <c r="B190" s="60"/>
      <c r="I190" s="97"/>
      <c r="J190" s="97"/>
      <c r="K190" s="97"/>
    </row>
    <row r="191" spans="1:11" ht="15.75" customHeight="1">
      <c r="A191" s="60"/>
      <c r="B191" s="60"/>
      <c r="I191" s="97"/>
      <c r="J191" s="97"/>
      <c r="K191" s="97"/>
    </row>
    <row r="192" spans="1:11" ht="15.75" customHeight="1">
      <c r="A192" s="60"/>
      <c r="B192" s="60"/>
      <c r="I192" s="97"/>
      <c r="J192" s="97"/>
      <c r="K192" s="97"/>
    </row>
    <row r="193" spans="1:11" ht="15.75" customHeight="1">
      <c r="A193" s="60"/>
      <c r="B193" s="60"/>
      <c r="I193" s="97"/>
      <c r="J193" s="97"/>
      <c r="K193" s="97"/>
    </row>
    <row r="194" spans="1:11" ht="15.75" customHeight="1">
      <c r="A194" s="60"/>
      <c r="B194" s="60"/>
      <c r="I194" s="97"/>
      <c r="J194" s="97"/>
      <c r="K194" s="97"/>
    </row>
    <row r="195" spans="1:11" ht="15.75" customHeight="1">
      <c r="A195" s="60"/>
      <c r="B195" s="60"/>
      <c r="I195" s="97"/>
      <c r="J195" s="97"/>
      <c r="K195" s="97"/>
    </row>
    <row r="196" spans="1:11" ht="15.75" customHeight="1">
      <c r="A196" s="60"/>
      <c r="B196" s="60"/>
      <c r="I196" s="97"/>
      <c r="J196" s="97"/>
      <c r="K196" s="97"/>
    </row>
    <row r="197" spans="1:11" ht="15.75" customHeight="1">
      <c r="A197" s="60"/>
      <c r="B197" s="60"/>
      <c r="I197" s="97"/>
      <c r="J197" s="97"/>
      <c r="K197" s="97"/>
    </row>
    <row r="198" spans="1:11" ht="15.75" customHeight="1">
      <c r="A198" s="60"/>
      <c r="B198" s="60"/>
      <c r="I198" s="97"/>
      <c r="J198" s="97"/>
      <c r="K198" s="97"/>
    </row>
    <row r="199" spans="1:11" ht="15.75" customHeight="1">
      <c r="A199" s="60"/>
      <c r="B199" s="60"/>
      <c r="I199" s="97"/>
      <c r="J199" s="97"/>
      <c r="K199" s="97"/>
    </row>
    <row r="200" spans="1:11" ht="15.75" customHeight="1">
      <c r="A200" s="60"/>
      <c r="B200" s="60"/>
      <c r="I200" s="97"/>
      <c r="J200" s="97"/>
      <c r="K200" s="97"/>
    </row>
    <row r="201" spans="1:11" ht="15.75" customHeight="1">
      <c r="A201" s="60"/>
      <c r="B201" s="60"/>
      <c r="I201" s="97"/>
      <c r="J201" s="97"/>
      <c r="K201" s="97"/>
    </row>
    <row r="202" spans="1:11" ht="15.75" customHeight="1">
      <c r="A202" s="60"/>
      <c r="B202" s="60"/>
      <c r="I202" s="97"/>
      <c r="J202" s="97"/>
      <c r="K202" s="97"/>
    </row>
    <row r="203" spans="1:11" ht="15.75" customHeight="1">
      <c r="A203" s="60"/>
      <c r="B203" s="60"/>
      <c r="I203" s="97"/>
      <c r="J203" s="97"/>
      <c r="K203" s="97"/>
    </row>
    <row r="204" spans="1:11" ht="15.75" customHeight="1">
      <c r="A204" s="60"/>
      <c r="B204" s="60"/>
      <c r="I204" s="97"/>
      <c r="J204" s="97"/>
      <c r="K204" s="97"/>
    </row>
    <row r="205" spans="1:11" ht="15.75" customHeight="1">
      <c r="A205" s="60"/>
      <c r="B205" s="60"/>
      <c r="I205" s="97"/>
      <c r="J205" s="97"/>
      <c r="K205" s="97"/>
    </row>
    <row r="206" spans="1:11" ht="15.75" customHeight="1">
      <c r="A206" s="60"/>
      <c r="B206" s="60"/>
      <c r="I206" s="97"/>
      <c r="J206" s="97"/>
      <c r="K206" s="97"/>
    </row>
    <row r="207" spans="1:11" ht="15.75" customHeight="1">
      <c r="A207" s="60"/>
      <c r="B207" s="60"/>
      <c r="I207" s="97"/>
      <c r="J207" s="97"/>
      <c r="K207" s="97"/>
    </row>
    <row r="208" spans="1:11" ht="15.75" customHeight="1">
      <c r="A208" s="60"/>
      <c r="B208" s="60"/>
      <c r="I208" s="97"/>
      <c r="J208" s="97"/>
      <c r="K208" s="97"/>
    </row>
    <row r="209" spans="1:11" ht="15.75" customHeight="1">
      <c r="A209" s="60"/>
      <c r="B209" s="60"/>
      <c r="I209" s="97"/>
      <c r="J209" s="97"/>
      <c r="K209" s="97"/>
    </row>
    <row r="210" spans="1:11" ht="15.75" customHeight="1">
      <c r="A210" s="60"/>
      <c r="B210" s="60"/>
      <c r="I210" s="97"/>
      <c r="J210" s="97"/>
      <c r="K210" s="97"/>
    </row>
    <row r="211" spans="1:11" ht="15.75" customHeight="1">
      <c r="A211" s="60"/>
      <c r="B211" s="60"/>
      <c r="I211" s="97"/>
      <c r="J211" s="97"/>
      <c r="K211" s="97"/>
    </row>
    <row r="212" spans="1:11" ht="15.75" customHeight="1">
      <c r="A212" s="60"/>
      <c r="B212" s="60"/>
      <c r="I212" s="97"/>
      <c r="J212" s="97"/>
      <c r="K212" s="97"/>
    </row>
    <row r="213" spans="1:11" ht="15.75" customHeight="1">
      <c r="A213" s="60"/>
      <c r="B213" s="60"/>
      <c r="I213" s="97"/>
      <c r="J213" s="97"/>
      <c r="K213" s="97"/>
    </row>
    <row r="214" spans="1:11" ht="15.75" customHeight="1">
      <c r="A214" s="60"/>
      <c r="B214" s="60"/>
      <c r="I214" s="97"/>
      <c r="J214" s="97"/>
      <c r="K214" s="97"/>
    </row>
    <row r="215" spans="1:11" ht="15.75" customHeight="1">
      <c r="A215" s="60"/>
      <c r="B215" s="60"/>
      <c r="I215" s="97"/>
      <c r="J215" s="97"/>
      <c r="K215" s="97"/>
    </row>
    <row r="216" spans="1:11" ht="15.75" customHeight="1">
      <c r="A216" s="60"/>
      <c r="B216" s="60"/>
      <c r="I216" s="97"/>
      <c r="J216" s="97"/>
      <c r="K216" s="97"/>
    </row>
    <row r="217" spans="1:11" ht="15.75" customHeight="1">
      <c r="A217" s="60"/>
      <c r="B217" s="60"/>
      <c r="I217" s="97"/>
      <c r="J217" s="97"/>
      <c r="K217" s="97"/>
    </row>
    <row r="218" spans="1:11" ht="15.75" customHeight="1">
      <c r="A218" s="60"/>
      <c r="B218" s="60"/>
      <c r="I218" s="97"/>
      <c r="J218" s="97"/>
      <c r="K218" s="97"/>
    </row>
    <row r="219" spans="1:11" ht="15.75" customHeight="1">
      <c r="A219" s="60"/>
      <c r="B219" s="60"/>
      <c r="I219" s="97"/>
      <c r="J219" s="97"/>
      <c r="K219" s="97"/>
    </row>
    <row r="220" spans="1:11" ht="15.75" customHeight="1">
      <c r="A220" s="60"/>
      <c r="B220" s="60"/>
      <c r="I220" s="97"/>
      <c r="J220" s="97"/>
      <c r="K220" s="97"/>
    </row>
    <row r="221" spans="1:11" ht="15.75" customHeight="1">
      <c r="A221" s="60"/>
      <c r="B221" s="60"/>
      <c r="I221" s="97"/>
      <c r="J221" s="97"/>
      <c r="K221" s="97"/>
    </row>
    <row r="222" spans="1:11" ht="15.75" customHeight="1">
      <c r="A222" s="60"/>
      <c r="B222" s="60"/>
      <c r="I222" s="97"/>
      <c r="J222" s="97"/>
      <c r="K222" s="97"/>
    </row>
    <row r="223" spans="1:11" ht="15.75" customHeight="1">
      <c r="A223" s="60"/>
      <c r="B223" s="60"/>
      <c r="I223" s="97"/>
      <c r="J223" s="97"/>
      <c r="K223" s="97"/>
    </row>
    <row r="224" spans="1:11" ht="15.75" customHeight="1">
      <c r="A224" s="60"/>
      <c r="B224" s="60"/>
      <c r="I224" s="97"/>
      <c r="J224" s="97"/>
      <c r="K224" s="97"/>
    </row>
    <row r="225" spans="1:11" ht="15.75" customHeight="1">
      <c r="A225" s="60"/>
      <c r="B225" s="60"/>
      <c r="I225" s="97"/>
      <c r="J225" s="97"/>
      <c r="K225" s="97"/>
    </row>
    <row r="226" spans="1:11" ht="15.75" customHeight="1">
      <c r="A226" s="60"/>
      <c r="B226" s="60"/>
      <c r="I226" s="97"/>
      <c r="J226" s="97"/>
      <c r="K226" s="97"/>
    </row>
    <row r="227" spans="1:11" ht="15.75" customHeight="1">
      <c r="A227" s="60"/>
      <c r="B227" s="60"/>
      <c r="I227" s="97"/>
      <c r="J227" s="97"/>
      <c r="K227" s="97"/>
    </row>
    <row r="228" spans="1:11" ht="15.75" customHeight="1">
      <c r="A228" s="60"/>
      <c r="B228" s="60"/>
      <c r="I228" s="97"/>
      <c r="J228" s="97"/>
      <c r="K228" s="97"/>
    </row>
    <row r="229" spans="1:11" ht="15.75" customHeight="1">
      <c r="A229" s="60"/>
      <c r="B229" s="60"/>
      <c r="I229" s="97"/>
      <c r="J229" s="97"/>
      <c r="K229" s="97"/>
    </row>
    <row r="230" spans="1:11" ht="15.75" customHeight="1">
      <c r="A230" s="60"/>
      <c r="B230" s="60"/>
      <c r="I230" s="97"/>
      <c r="J230" s="97"/>
      <c r="K230" s="97"/>
    </row>
    <row r="231" spans="1:11" ht="15.75" customHeight="1">
      <c r="A231" s="60"/>
      <c r="B231" s="60"/>
      <c r="I231" s="97"/>
      <c r="J231" s="97"/>
      <c r="K231" s="97"/>
    </row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5:F5">
    <sortState ref="B6:F6">
      <sortCondition ref="C5"/>
    </sortState>
  </autoFilter>
  <mergeCells count="5">
    <mergeCell ref="B3:F4"/>
    <mergeCell ref="H3:J4"/>
    <mergeCell ref="H10:L10"/>
    <mergeCell ref="H16:L16"/>
    <mergeCell ref="H23:M23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000"/>
  <sheetViews>
    <sheetView workbookViewId="0"/>
  </sheetViews>
  <sheetFormatPr baseColWidth="10" defaultColWidth="12.625" defaultRowHeight="15" customHeight="1"/>
  <cols>
    <col min="1" max="1" width="2.75" customWidth="1"/>
    <col min="2" max="2" width="3.125" customWidth="1"/>
    <col min="3" max="3" width="81" customWidth="1"/>
    <col min="4" max="4" width="6.375" customWidth="1"/>
    <col min="5" max="5" width="19.625" customWidth="1"/>
    <col min="6" max="6" width="16.125" customWidth="1"/>
    <col min="7" max="7" width="23.75" customWidth="1"/>
    <col min="8" max="27" width="9.375" customWidth="1"/>
  </cols>
  <sheetData>
    <row r="2" spans="2:27" ht="15.75" customHeight="1">
      <c r="B2" s="147" t="s">
        <v>9178</v>
      </c>
      <c r="C2" s="148"/>
      <c r="E2" s="145" t="s">
        <v>9179</v>
      </c>
      <c r="F2" s="128"/>
      <c r="G2" s="129"/>
    </row>
    <row r="3" spans="2:27" ht="29.25" customHeight="1">
      <c r="B3" s="121" t="s">
        <v>9180</v>
      </c>
      <c r="C3" s="122" t="s">
        <v>108</v>
      </c>
      <c r="D3" s="123"/>
      <c r="E3" s="59" t="s">
        <v>7575</v>
      </c>
      <c r="F3" s="59" t="s">
        <v>6401</v>
      </c>
      <c r="G3" s="59" t="s">
        <v>6852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</row>
    <row r="4" spans="2:27" ht="29.25" customHeight="1">
      <c r="B4" s="121" t="s">
        <v>9181</v>
      </c>
      <c r="C4" s="122" t="s">
        <v>82</v>
      </c>
      <c r="D4" s="123"/>
      <c r="E4" s="20" t="s">
        <v>85</v>
      </c>
      <c r="F4" s="59" t="s">
        <v>9182</v>
      </c>
      <c r="G4" s="59" t="s">
        <v>136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2:27" ht="29.25" customHeight="1">
      <c r="B5" s="121" t="s">
        <v>9183</v>
      </c>
      <c r="C5" s="122" t="s">
        <v>109</v>
      </c>
      <c r="D5" s="123"/>
      <c r="E5" s="20" t="s">
        <v>3524</v>
      </c>
      <c r="F5" s="59" t="s">
        <v>180</v>
      </c>
      <c r="G5" s="59" t="s">
        <v>506</v>
      </c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</row>
    <row r="6" spans="2:27" ht="29.25" customHeight="1">
      <c r="B6" s="121" t="s">
        <v>9184</v>
      </c>
      <c r="C6" s="122" t="s">
        <v>901</v>
      </c>
      <c r="D6" s="123"/>
      <c r="E6" s="124" t="s">
        <v>297</v>
      </c>
      <c r="F6" s="59" t="s">
        <v>262</v>
      </c>
      <c r="G6" s="125" t="s">
        <v>202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</row>
    <row r="7" spans="2:27" ht="29.25" customHeight="1">
      <c r="B7" s="121" t="s">
        <v>9185</v>
      </c>
      <c r="C7" s="122" t="s">
        <v>279</v>
      </c>
      <c r="D7" s="123"/>
      <c r="E7" s="124" t="s">
        <v>135</v>
      </c>
      <c r="F7" s="59" t="s">
        <v>330</v>
      </c>
      <c r="G7" s="59" t="s">
        <v>9186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2:27" ht="29.25" customHeight="1">
      <c r="B8" s="121" t="s">
        <v>9187</v>
      </c>
      <c r="C8" s="122" t="s">
        <v>83</v>
      </c>
      <c r="D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</row>
    <row r="9" spans="2:27" ht="29.25" customHeight="1">
      <c r="B9" s="121" t="s">
        <v>9188</v>
      </c>
      <c r="C9" s="122" t="s">
        <v>160</v>
      </c>
      <c r="D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</row>
    <row r="10" spans="2:27" ht="29.25" customHeight="1">
      <c r="B10" s="121" t="s">
        <v>9189</v>
      </c>
      <c r="C10" s="122" t="s">
        <v>179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</row>
    <row r="12" spans="2:27" ht="15" customHeight="1">
      <c r="C12" s="121" t="s">
        <v>9190</v>
      </c>
    </row>
    <row r="13" spans="2:27" ht="45" customHeight="1">
      <c r="B13" s="126"/>
      <c r="C13" s="122" t="s">
        <v>9191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2:27" ht="45" customHeight="1">
      <c r="B14" s="126"/>
      <c r="C14" s="122" t="s">
        <v>9192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2:27" ht="45" customHeight="1">
      <c r="B15" s="126"/>
      <c r="C15" s="122" t="s">
        <v>9193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2:27" ht="45" customHeight="1">
      <c r="B16" s="126"/>
      <c r="C16" s="122" t="s">
        <v>9194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2:27" ht="45" customHeight="1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21" spans="2:27" ht="15.75" customHeight="1"/>
    <row r="22" spans="2:27" ht="15.75" customHeight="1"/>
    <row r="23" spans="2:27" ht="15.75" customHeight="1"/>
    <row r="24" spans="2:27" ht="15.75" customHeight="1"/>
    <row r="25" spans="2:27" ht="15.75" customHeight="1"/>
    <row r="26" spans="2:27" ht="15.75" customHeight="1"/>
    <row r="27" spans="2:27" ht="15.75" customHeight="1"/>
    <row r="28" spans="2:27" ht="15.75" customHeight="1"/>
    <row r="29" spans="2:27" ht="15.75" customHeight="1"/>
    <row r="30" spans="2:27" ht="15.75" customHeight="1"/>
    <row r="31" spans="2:27" ht="15.75" customHeight="1"/>
    <row r="32" spans="2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C2"/>
    <mergeCell ref="E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RNPDC</vt:lpstr>
      <vt:lpstr>Directorio</vt:lpstr>
      <vt:lpstr>Regiones</vt:lpstr>
      <vt:lpstr>Categorías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2022-12-29T14:54:03Z</dcterms:modified>
</cp:coreProperties>
</file>